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бюджета'!$13:$14</definedName>
  </definedNames>
  <calcPr fullCalcOnLoad="1"/>
</workbook>
</file>

<file path=xl/sharedStrings.xml><?xml version="1.0" encoding="utf-8"?>
<sst xmlns="http://schemas.openxmlformats.org/spreadsheetml/2006/main" count="804" uniqueCount="177">
  <si>
    <t>Наименование показателя</t>
  </si>
  <si>
    <t>Разд.</t>
  </si>
  <si>
    <t>Ц.ст.</t>
  </si>
  <si>
    <t>Расх.</t>
  </si>
  <si>
    <t>0000</t>
  </si>
  <si>
    <t>0000000000</t>
  </si>
  <si>
    <t>000</t>
  </si>
  <si>
    <t>0104</t>
  </si>
  <si>
    <t>9990026020</t>
  </si>
  <si>
    <t>100</t>
  </si>
  <si>
    <t>120</t>
  </si>
  <si>
    <t>121</t>
  </si>
  <si>
    <t>129</t>
  </si>
  <si>
    <t>200</t>
  </si>
  <si>
    <t>240</t>
  </si>
  <si>
    <t>242</t>
  </si>
  <si>
    <t>244</t>
  </si>
  <si>
    <t>800</t>
  </si>
  <si>
    <t>850</t>
  </si>
  <si>
    <t>851</t>
  </si>
  <si>
    <t>852</t>
  </si>
  <si>
    <t>9990026030</t>
  </si>
  <si>
    <t>0111</t>
  </si>
  <si>
    <t>9990026050</t>
  </si>
  <si>
    <t>870</t>
  </si>
  <si>
    <t>0113</t>
  </si>
  <si>
    <t>9990026060</t>
  </si>
  <si>
    <t>9990026080</t>
  </si>
  <si>
    <t>9990026100</t>
  </si>
  <si>
    <t>9990026110</t>
  </si>
  <si>
    <t>853</t>
  </si>
  <si>
    <t>0203</t>
  </si>
  <si>
    <t>9990051180</t>
  </si>
  <si>
    <t>0309</t>
  </si>
  <si>
    <t>9990026350</t>
  </si>
  <si>
    <t>0406</t>
  </si>
  <si>
    <t>9990027390</t>
  </si>
  <si>
    <t>0409</t>
  </si>
  <si>
    <t>9990027350</t>
  </si>
  <si>
    <t>9990027360</t>
  </si>
  <si>
    <t>9990027370</t>
  </si>
  <si>
    <t>9990027550</t>
  </si>
  <si>
    <t>9990027560</t>
  </si>
  <si>
    <t>9990027570</t>
  </si>
  <si>
    <t>9990070250</t>
  </si>
  <si>
    <t>0412</t>
  </si>
  <si>
    <t>830</t>
  </si>
  <si>
    <t>831</t>
  </si>
  <si>
    <t>0501</t>
  </si>
  <si>
    <t>9990009502</t>
  </si>
  <si>
    <t>400</t>
  </si>
  <si>
    <t>410</t>
  </si>
  <si>
    <t>412</t>
  </si>
  <si>
    <t>414</t>
  </si>
  <si>
    <t>9990009602</t>
  </si>
  <si>
    <t>9990029400</t>
  </si>
  <si>
    <t>99900S9602</t>
  </si>
  <si>
    <t>0502</t>
  </si>
  <si>
    <t>9990029410</t>
  </si>
  <si>
    <t>810</t>
  </si>
  <si>
    <t>814</t>
  </si>
  <si>
    <t>9990029430</t>
  </si>
  <si>
    <t>9990049470</t>
  </si>
  <si>
    <t>0503</t>
  </si>
  <si>
    <t>9990029330</t>
  </si>
  <si>
    <t>9990029340</t>
  </si>
  <si>
    <t>9990029350</t>
  </si>
  <si>
    <t>9990029360</t>
  </si>
  <si>
    <t>9990029370</t>
  </si>
  <si>
    <t>99900L5550</t>
  </si>
  <si>
    <t>99900R5550</t>
  </si>
  <si>
    <t>1001</t>
  </si>
  <si>
    <t>9990012010</t>
  </si>
  <si>
    <t>300</t>
  </si>
  <si>
    <t>310</t>
  </si>
  <si>
    <t>312</t>
  </si>
  <si>
    <t>1101</t>
  </si>
  <si>
    <t>9990026260</t>
  </si>
  <si>
    <t>110</t>
  </si>
  <si>
    <t>111</t>
  </si>
  <si>
    <t>119</t>
  </si>
  <si>
    <t>9990027050</t>
  </si>
  <si>
    <t>ВСЕГО РАСХОДОВ:</t>
  </si>
  <si>
    <t>сумма</t>
  </si>
  <si>
    <t xml:space="preserve"> тыс. руб.</t>
  </si>
  <si>
    <t>Администрация муниципального образования "Городское поселение Красногорский" - городская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</si>
  <si>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</si>
  <si>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</si>
  <si>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</si>
  <si>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</si>
  <si>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</si>
  <si>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</si>
  <si>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</si>
  <si>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</si>
  <si>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</si>
  <si>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</si>
  <si>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</si>
  <si>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</si>
  <si>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Уплата налога на имущество организаций и земельного налога</t>
  </si>
  <si>
    <t>Уплата прочих налогов, сборов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</si>
  <si>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</si>
  <si>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</si>
  <si>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</si>
  <si>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</si>
  <si>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</si>
  <si>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</si>
  <si>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Расходы по содержанию имущества казны</t>
  </si>
  <si>
    <t xml:space="preserve"> Уплата налогов, сборов и иных платежей</t>
  </si>
  <si>
    <t>Уплата налога на имущество организаций и земельного налога</t>
  </si>
  <si>
    <t xml:space="preserve"> Уплата прочих налогов, сборов</t>
  </si>
  <si>
    <t>Мероприятия по землеустройству и землепользованию</t>
  </si>
  <si>
    <t>Выполнение других обязательств органов местного самоуправления</t>
  </si>
  <si>
    <t>Уплата иных платежей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</si>
  <si>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</si>
  <si>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</si>
  <si>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</si>
  <si>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</si>
  <si>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Водное хозяйство</t>
  </si>
  <si>
    <t>Восстановление водных объектов, защита от негативного воздействия вод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</si>
  <si>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</si>
  <si>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</si>
  <si>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</si>
  <si>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</si>
  <si>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</si>
  <si>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</si>
  <si>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</si>
  <si>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</si>
  <si>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</si>
  <si>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</si>
  <si>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</si>
  <si>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</si>
  <si>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</si>
  <si>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</si>
  <si>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</si>
  <si>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 xml:space="preserve"> 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</si>
  <si>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</si>
  <si>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</si>
  <si>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</si>
  <si>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</si>
  <si>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</si>
  <si>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</si>
  <si>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Иные субсидии юридическим лицам (кроме некомерческих организаций), индивидуальным предпринимателям, физическим лицам -производителям товаров, работ, услуг</t>
  </si>
  <si>
    <t>Мероприятия в области коммунального хозяйства</t>
  </si>
  <si>
    <t>Строительство водопроводных сооружений и строительство (реконструкция) систем водоснабжения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</si>
  <si>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</si>
  <si>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</si>
  <si>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</si>
  <si>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</si>
  <si>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Организация и содержание мест захоронение</t>
  </si>
  <si>
    <t>Прочие мероприятия по благоустройству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</si>
  <si>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</si>
  <si>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Пенсионное обеспечение</t>
  </si>
  <si>
    <t>Пенсия за выслугу лет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</si>
  <si>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</si>
  <si>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</si>
  <si>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</si>
  <si>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Физическая культура</t>
  </si>
  <si>
    <t>Расходы на обеспечение деятельности спортивных учреждений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</si>
  <si>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</si>
  <si>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</si>
  <si>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</si>
  <si>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"Развитие физической культуры и спорта в Звениговском муниципальном районе на 2014-2018 годы"</t>
  </si>
  <si>
    <t>9990000000</t>
  </si>
  <si>
    <t>99900S0010</t>
  </si>
  <si>
    <t>Непрограммные расходы</t>
  </si>
  <si>
    <t>Приложение № 5</t>
  </si>
  <si>
    <t>к Решению Собрания депутатов</t>
  </si>
  <si>
    <t>Р А С П Р Е Д Е Л Е Н И Е</t>
  </si>
  <si>
    <t>бюджетных ассигнований по разделам, подразделам</t>
  </si>
  <si>
    <t>целевым статьям, группам (группам и подгруппам)  видов расходов</t>
  </si>
  <si>
    <t xml:space="preserve"> классификации расходов бюджета муниципального образования</t>
  </si>
  <si>
    <t>Городское поселение Красногорский на 2017 год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</si>
  <si>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</si>
  <si>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9990070010</t>
  </si>
  <si>
    <t>О бюджете муниципального образования
"Городское поселение Красногорский" на 2017год"</t>
  </si>
  <si>
    <t>Расходы по местным инициативам</t>
  </si>
  <si>
    <t>в редакции решения от "18" августа 2017 г. № 207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</si>
</sst>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0">
      <alignment wrapText="1"/>
      <protection/>
    </xf>
    <xf numFmtId="0" fontId="29" fillId="0" borderId="0">
      <alignment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49" fontId="29" fillId="0" borderId="2">
      <alignment horizontal="left" vertical="top" wrapText="1" indent="2"/>
      <protection/>
    </xf>
    <xf numFmtId="49" fontId="29" fillId="0" borderId="2">
      <alignment horizontal="center" vertical="top" shrinkToFit="1"/>
      <protection/>
    </xf>
    <xf numFmtId="4" fontId="29" fillId="0" borderId="2">
      <alignment horizontal="right" vertical="top" shrinkToFit="1"/>
      <protection/>
    </xf>
    <xf numFmtId="10" fontId="29" fillId="0" borderId="2">
      <alignment horizontal="right" vertical="top" shrinkToFit="1"/>
      <protection/>
    </xf>
    <xf numFmtId="0" fontId="29" fillId="20" borderId="3">
      <alignment shrinkToFit="1"/>
      <protection/>
    </xf>
    <xf numFmtId="0" fontId="31" fillId="0" borderId="2">
      <alignment horizontal="left"/>
      <protection/>
    </xf>
    <xf numFmtId="4" fontId="31" fillId="21" borderId="2">
      <alignment horizontal="right" vertical="top" shrinkToFit="1"/>
      <protection/>
    </xf>
    <xf numFmtId="10" fontId="31" fillId="21" borderId="2">
      <alignment horizontal="right" vertical="top" shrinkToFit="1"/>
      <protection/>
    </xf>
    <xf numFmtId="0" fontId="29" fillId="20" borderId="4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" fontId="31" fillId="22" borderId="2">
      <alignment horizontal="right" vertical="top" shrinkToFit="1"/>
      <protection/>
    </xf>
    <xf numFmtId="10" fontId="31" fillId="22" borderId="2">
      <alignment horizontal="right" vertical="top" shrinkToFit="1"/>
      <protection/>
    </xf>
    <xf numFmtId="0" fontId="29" fillId="20" borderId="3">
      <alignment horizontal="center"/>
      <protection/>
    </xf>
    <xf numFmtId="0" fontId="29" fillId="20" borderId="3">
      <alignment horizontal="left"/>
      <protection/>
    </xf>
    <xf numFmtId="0" fontId="29" fillId="20" borderId="4">
      <alignment horizontal="center"/>
      <protection/>
    </xf>
    <xf numFmtId="0" fontId="29" fillId="20" borderId="4">
      <alignment horizontal="left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49" fontId="47" fillId="0" borderId="2" xfId="48" applyNumberFormat="1" applyFont="1" applyAlignment="1" applyProtection="1">
      <alignment horizontal="center" vertical="center" shrinkToFit="1"/>
      <protection/>
    </xf>
    <xf numFmtId="0" fontId="47" fillId="0" borderId="2" xfId="57" applyNumberFormat="1" applyFont="1" applyAlignment="1" applyProtection="1">
      <alignment horizontal="left" vertical="center" wrapText="1"/>
      <protection/>
    </xf>
    <xf numFmtId="0" fontId="47" fillId="0" borderId="14" xfId="52" applyNumberFormat="1" applyFont="1" applyBorder="1" applyAlignment="1" applyProtection="1">
      <alignment vertical="center"/>
      <protection/>
    </xf>
    <xf numFmtId="0" fontId="47" fillId="0" borderId="3" xfId="52" applyFont="1" applyBorder="1" applyAlignment="1">
      <alignment vertical="center"/>
      <protection/>
    </xf>
    <xf numFmtId="0" fontId="47" fillId="0" borderId="15" xfId="52" applyFont="1" applyBorder="1" applyAlignment="1">
      <alignment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180" fontId="47" fillId="35" borderId="2" xfId="58" applyNumberFormat="1" applyFont="1" applyFill="1" applyAlignment="1" applyProtection="1">
      <alignment horizontal="center" vertical="center" shrinkToFit="1"/>
      <protection/>
    </xf>
    <xf numFmtId="180" fontId="47" fillId="35" borderId="2" xfId="53" applyNumberFormat="1" applyFont="1" applyFill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7" fillId="0" borderId="2" xfId="45" applyNumberFormat="1" applyFont="1" applyProtection="1">
      <alignment horizontal="center" vertical="center" wrapText="1"/>
      <protection/>
    </xf>
    <xf numFmtId="0" fontId="47" fillId="0" borderId="2" xfId="45" applyFont="1">
      <alignment horizontal="center" vertical="center" wrapText="1"/>
      <protection/>
    </xf>
    <xf numFmtId="0" fontId="47" fillId="0" borderId="0" xfId="43" applyNumberFormat="1" applyFont="1" applyProtection="1">
      <alignment horizontal="right"/>
      <protection/>
    </xf>
    <xf numFmtId="0" fontId="47" fillId="0" borderId="0" xfId="43" applyFont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3"/>
  <sheetViews>
    <sheetView showGridLines="0" tabSelected="1" zoomScalePageLayoutView="0" workbookViewId="0" topLeftCell="A1">
      <selection activeCell="A4" sqref="A4:E4"/>
    </sheetView>
  </sheetViews>
  <sheetFormatPr defaultColWidth="9.140625" defaultRowHeight="15" outlineLevelRow="5"/>
  <cols>
    <col min="1" max="1" width="63.7109375" style="1" customWidth="1"/>
    <col min="2" max="2" width="7.7109375" style="1" customWidth="1"/>
    <col min="3" max="3" width="15.421875" style="1" customWidth="1"/>
    <col min="4" max="4" width="9.7109375" style="1" customWidth="1"/>
    <col min="5" max="5" width="12.57421875" style="1" bestFit="1" customWidth="1"/>
    <col min="6" max="16384" width="9.140625" style="1" customWidth="1"/>
  </cols>
  <sheetData>
    <row r="1" spans="1:5" ht="18.75">
      <c r="A1" s="8"/>
      <c r="B1" s="12" t="s">
        <v>165</v>
      </c>
      <c r="C1" s="12"/>
      <c r="D1" s="12"/>
      <c r="E1" s="12"/>
    </row>
    <row r="2" spans="1:5" ht="18.75">
      <c r="A2" s="13" t="s">
        <v>166</v>
      </c>
      <c r="B2" s="13"/>
      <c r="C2" s="13"/>
      <c r="D2" s="13"/>
      <c r="E2" s="13"/>
    </row>
    <row r="3" spans="1:5" ht="37.5" customHeight="1">
      <c r="A3" s="14" t="s">
        <v>174</v>
      </c>
      <c r="B3" s="14"/>
      <c r="C3" s="14"/>
      <c r="D3" s="14"/>
      <c r="E3" s="14"/>
    </row>
    <row r="4" spans="1:5" ht="18.75">
      <c r="A4" s="13" t="s">
        <v>176</v>
      </c>
      <c r="B4" s="13"/>
      <c r="C4" s="13"/>
      <c r="D4" s="13"/>
      <c r="E4" s="13"/>
    </row>
    <row r="5" spans="1:5" ht="18.75">
      <c r="A5" s="8"/>
      <c r="B5" s="8"/>
      <c r="C5" s="8"/>
      <c r="D5" s="8"/>
      <c r="E5" s="8"/>
    </row>
    <row r="6" spans="1:5" ht="18.75">
      <c r="A6" s="12" t="s">
        <v>167</v>
      </c>
      <c r="B6" s="12"/>
      <c r="C6" s="12"/>
      <c r="D6" s="12"/>
      <c r="E6" s="12"/>
    </row>
    <row r="7" spans="1:5" ht="18.75">
      <c r="A7" s="12" t="s">
        <v>168</v>
      </c>
      <c r="B7" s="12"/>
      <c r="C7" s="12"/>
      <c r="D7" s="12"/>
      <c r="E7" s="12"/>
    </row>
    <row r="8" spans="1:5" ht="18.75">
      <c r="A8" s="12" t="s">
        <v>169</v>
      </c>
      <c r="B8" s="12"/>
      <c r="C8" s="12"/>
      <c r="D8" s="12"/>
      <c r="E8" s="12"/>
    </row>
    <row r="9" spans="1:5" ht="18.75">
      <c r="A9" s="12" t="s">
        <v>170</v>
      </c>
      <c r="B9" s="12"/>
      <c r="C9" s="12"/>
      <c r="D9" s="12"/>
      <c r="E9" s="12"/>
    </row>
    <row r="10" spans="1:5" ht="18.75">
      <c r="A10" s="12" t="s">
        <v>171</v>
      </c>
      <c r="B10" s="12"/>
      <c r="C10" s="12"/>
      <c r="D10" s="12"/>
      <c r="E10" s="12"/>
    </row>
    <row r="11" spans="1:5" ht="15" customHeight="1">
      <c r="A11" s="9"/>
      <c r="B11" s="9"/>
      <c r="C11" s="9"/>
      <c r="D11" s="9"/>
      <c r="E11" s="9"/>
    </row>
    <row r="12" spans="1:5" ht="18" customHeight="1">
      <c r="A12" s="17" t="s">
        <v>84</v>
      </c>
      <c r="B12" s="18"/>
      <c r="C12" s="18"/>
      <c r="D12" s="18"/>
      <c r="E12" s="18"/>
    </row>
    <row r="13" spans="1:5" ht="26.25" customHeight="1">
      <c r="A13" s="15" t="s">
        <v>0</v>
      </c>
      <c r="B13" s="15" t="s">
        <v>1</v>
      </c>
      <c r="C13" s="15" t="s">
        <v>2</v>
      </c>
      <c r="D13" s="15" t="s">
        <v>3</v>
      </c>
      <c r="E13" s="15" t="s">
        <v>83</v>
      </c>
    </row>
    <row r="14" spans="1:5" ht="15" customHeight="1">
      <c r="A14" s="16"/>
      <c r="B14" s="16"/>
      <c r="C14" s="16"/>
      <c r="D14" s="16"/>
      <c r="E14" s="16"/>
    </row>
    <row r="15" spans="1:5" ht="62.25" customHeight="1">
      <c r="A15" s="4" t="s">
        <v>85</v>
      </c>
      <c r="B15" s="3" t="s">
        <v>4</v>
      </c>
      <c r="C15" s="3" t="s">
        <v>5</v>
      </c>
      <c r="D15" s="3" t="s">
        <v>6</v>
      </c>
      <c r="E15" s="10">
        <f>E16+E35+E39+E60+E70+E75+E80+E109+E118+E137+E155+E190+E195</f>
        <v>82702.03255</v>
      </c>
    </row>
    <row r="16" spans="1:5" ht="84.75" customHeight="1" outlineLevel="1">
      <c r="A16" s="4" t="s">
        <v>86</v>
      </c>
      <c r="B16" s="3" t="s">
        <v>7</v>
      </c>
      <c r="C16" s="3" t="s">
        <v>5</v>
      </c>
      <c r="D16" s="3" t="s">
        <v>6</v>
      </c>
      <c r="E16" s="10">
        <f>E17+E30</f>
        <v>3782.1000000000004</v>
      </c>
    </row>
    <row r="17" spans="1:5" ht="22.5" customHeight="1" outlineLevel="2">
      <c r="A17" s="4" t="s">
        <v>87</v>
      </c>
      <c r="B17" s="3" t="s">
        <v>7</v>
      </c>
      <c r="C17" s="3" t="s">
        <v>8</v>
      </c>
      <c r="D17" s="3" t="s">
        <v>6</v>
      </c>
      <c r="E17" s="10">
        <f>E18+E22+E26</f>
        <v>3158.1000000000004</v>
      </c>
    </row>
    <row r="18" spans="1:5" ht="102" customHeight="1" outlineLevel="3">
      <c r="A18" s="4" t="s">
        <v>88</v>
      </c>
      <c r="B18" s="3" t="s">
        <v>7</v>
      </c>
      <c r="C18" s="3" t="s">
        <v>8</v>
      </c>
      <c r="D18" s="3" t="s">
        <v>9</v>
      </c>
      <c r="E18" s="10">
        <f>E19</f>
        <v>2610</v>
      </c>
    </row>
    <row r="19" spans="1:5" ht="43.5" customHeight="1" outlineLevel="4">
      <c r="A19" s="4" t="s">
        <v>89</v>
      </c>
      <c r="B19" s="3" t="s">
        <v>7</v>
      </c>
      <c r="C19" s="3" t="s">
        <v>8</v>
      </c>
      <c r="D19" s="3" t="s">
        <v>10</v>
      </c>
      <c r="E19" s="10">
        <f>E20+E21</f>
        <v>2610</v>
      </c>
    </row>
    <row r="20" spans="1:5" ht="45" customHeight="1" outlineLevel="5">
      <c r="A20" s="4" t="s">
        <v>90</v>
      </c>
      <c r="B20" s="3" t="s">
        <v>7</v>
      </c>
      <c r="C20" s="3" t="s">
        <v>8</v>
      </c>
      <c r="D20" s="3" t="s">
        <v>11</v>
      </c>
      <c r="E20" s="10">
        <v>2009</v>
      </c>
    </row>
    <row r="21" spans="1:5" ht="83.25" customHeight="1" outlineLevel="5">
      <c r="A21" s="4" t="s">
        <v>91</v>
      </c>
      <c r="B21" s="3" t="s">
        <v>7</v>
      </c>
      <c r="C21" s="3" t="s">
        <v>8</v>
      </c>
      <c r="D21" s="3" t="s">
        <v>12</v>
      </c>
      <c r="E21" s="10">
        <v>601</v>
      </c>
    </row>
    <row r="22" spans="1:5" ht="50.25" customHeight="1" outlineLevel="3">
      <c r="A22" s="4" t="s">
        <v>92</v>
      </c>
      <c r="B22" s="3" t="s">
        <v>7</v>
      </c>
      <c r="C22" s="3" t="s">
        <v>8</v>
      </c>
      <c r="D22" s="3" t="s">
        <v>13</v>
      </c>
      <c r="E22" s="10">
        <f>E23</f>
        <v>542.8</v>
      </c>
    </row>
    <row r="23" spans="1:5" ht="59.25" customHeight="1" outlineLevel="4">
      <c r="A23" s="4" t="s">
        <v>93</v>
      </c>
      <c r="B23" s="3" t="s">
        <v>7</v>
      </c>
      <c r="C23" s="3" t="s">
        <v>8</v>
      </c>
      <c r="D23" s="3" t="s">
        <v>14</v>
      </c>
      <c r="E23" s="10">
        <f>E24+E25</f>
        <v>542.8</v>
      </c>
    </row>
    <row r="24" spans="1:5" ht="48.75" customHeight="1" outlineLevel="5">
      <c r="A24" s="4" t="s">
        <v>94</v>
      </c>
      <c r="B24" s="3" t="s">
        <v>7</v>
      </c>
      <c r="C24" s="3" t="s">
        <v>8</v>
      </c>
      <c r="D24" s="3" t="s">
        <v>15</v>
      </c>
      <c r="E24" s="10">
        <v>205</v>
      </c>
    </row>
    <row r="25" spans="1:5" ht="62.25" customHeight="1" outlineLevel="5">
      <c r="A25" s="4" t="s">
        <v>95</v>
      </c>
      <c r="B25" s="3" t="s">
        <v>7</v>
      </c>
      <c r="C25" s="3" t="s">
        <v>8</v>
      </c>
      <c r="D25" s="3" t="s">
        <v>16</v>
      </c>
      <c r="E25" s="10">
        <v>337.8</v>
      </c>
    </row>
    <row r="26" spans="1:5" ht="20.25" customHeight="1" outlineLevel="3">
      <c r="A26" s="4" t="s">
        <v>96</v>
      </c>
      <c r="B26" s="3" t="s">
        <v>7</v>
      </c>
      <c r="C26" s="3" t="s">
        <v>8</v>
      </c>
      <c r="D26" s="3" t="s">
        <v>17</v>
      </c>
      <c r="E26" s="10">
        <f>E27</f>
        <v>5.3</v>
      </c>
    </row>
    <row r="27" spans="1:5" ht="27" customHeight="1" outlineLevel="4">
      <c r="A27" s="4" t="s">
        <v>97</v>
      </c>
      <c r="B27" s="3" t="s">
        <v>7</v>
      </c>
      <c r="C27" s="3" t="s">
        <v>8</v>
      </c>
      <c r="D27" s="3" t="s">
        <v>18</v>
      </c>
      <c r="E27" s="10">
        <f>E28+E29</f>
        <v>5.3</v>
      </c>
    </row>
    <row r="28" spans="1:5" ht="42.75" customHeight="1" outlineLevel="5">
      <c r="A28" s="4" t="s">
        <v>98</v>
      </c>
      <c r="B28" s="3" t="s">
        <v>7</v>
      </c>
      <c r="C28" s="3" t="s">
        <v>8</v>
      </c>
      <c r="D28" s="3" t="s">
        <v>19</v>
      </c>
      <c r="E28" s="10">
        <v>2.3</v>
      </c>
    </row>
    <row r="29" spans="1:5" ht="27" customHeight="1" outlineLevel="5">
      <c r="A29" s="4" t="s">
        <v>99</v>
      </c>
      <c r="B29" s="3" t="s">
        <v>7</v>
      </c>
      <c r="C29" s="3" t="s">
        <v>8</v>
      </c>
      <c r="D29" s="3" t="s">
        <v>20</v>
      </c>
      <c r="E29" s="10">
        <v>3</v>
      </c>
    </row>
    <row r="30" spans="1:5" ht="62.25" customHeight="1" outlineLevel="2">
      <c r="A30" s="4" t="s">
        <v>100</v>
      </c>
      <c r="B30" s="3" t="s">
        <v>7</v>
      </c>
      <c r="C30" s="3" t="s">
        <v>21</v>
      </c>
      <c r="D30" s="3" t="s">
        <v>6</v>
      </c>
      <c r="E30" s="10">
        <f>E31</f>
        <v>624</v>
      </c>
    </row>
    <row r="31" spans="1:5" ht="104.25" customHeight="1" outlineLevel="3">
      <c r="A31" s="4" t="s">
        <v>88</v>
      </c>
      <c r="B31" s="3" t="s">
        <v>7</v>
      </c>
      <c r="C31" s="3" t="s">
        <v>21</v>
      </c>
      <c r="D31" s="3" t="s">
        <v>9</v>
      </c>
      <c r="E31" s="10">
        <f>E32</f>
        <v>624</v>
      </c>
    </row>
    <row r="32" spans="1:5" ht="42.75" customHeight="1" outlineLevel="4">
      <c r="A32" s="4" t="s">
        <v>89</v>
      </c>
      <c r="B32" s="3" t="s">
        <v>7</v>
      </c>
      <c r="C32" s="3" t="s">
        <v>21</v>
      </c>
      <c r="D32" s="3" t="s">
        <v>10</v>
      </c>
      <c r="E32" s="10">
        <f>E33+E34</f>
        <v>624</v>
      </c>
    </row>
    <row r="33" spans="1:5" ht="40.5" customHeight="1" outlineLevel="5">
      <c r="A33" s="4" t="s">
        <v>90</v>
      </c>
      <c r="B33" s="3" t="s">
        <v>7</v>
      </c>
      <c r="C33" s="3" t="s">
        <v>21</v>
      </c>
      <c r="D33" s="3" t="s">
        <v>11</v>
      </c>
      <c r="E33" s="10">
        <v>508</v>
      </c>
    </row>
    <row r="34" spans="1:5" ht="76.5" customHeight="1" outlineLevel="5">
      <c r="A34" s="4" t="s">
        <v>91</v>
      </c>
      <c r="B34" s="3" t="s">
        <v>7</v>
      </c>
      <c r="C34" s="3" t="s">
        <v>21</v>
      </c>
      <c r="D34" s="3" t="s">
        <v>12</v>
      </c>
      <c r="E34" s="10">
        <v>116</v>
      </c>
    </row>
    <row r="35" spans="1:5" ht="21.75" customHeight="1" outlineLevel="1">
      <c r="A35" s="4" t="s">
        <v>101</v>
      </c>
      <c r="B35" s="3" t="s">
        <v>22</v>
      </c>
      <c r="C35" s="3" t="s">
        <v>5</v>
      </c>
      <c r="D35" s="3" t="s">
        <v>6</v>
      </c>
      <c r="E35" s="10">
        <f>E36</f>
        <v>10</v>
      </c>
    </row>
    <row r="36" spans="1:5" ht="27" customHeight="1" outlineLevel="2">
      <c r="A36" s="4" t="s">
        <v>102</v>
      </c>
      <c r="B36" s="3" t="s">
        <v>22</v>
      </c>
      <c r="C36" s="3" t="s">
        <v>23</v>
      </c>
      <c r="D36" s="3" t="s">
        <v>6</v>
      </c>
      <c r="E36" s="10">
        <f>E37</f>
        <v>10</v>
      </c>
    </row>
    <row r="37" spans="1:5" ht="20.25" customHeight="1" outlineLevel="3">
      <c r="A37" s="4" t="s">
        <v>96</v>
      </c>
      <c r="B37" s="3" t="s">
        <v>22</v>
      </c>
      <c r="C37" s="3" t="s">
        <v>23</v>
      </c>
      <c r="D37" s="3" t="s">
        <v>17</v>
      </c>
      <c r="E37" s="10">
        <f>E38</f>
        <v>10</v>
      </c>
    </row>
    <row r="38" spans="1:5" ht="20.25" customHeight="1" outlineLevel="4">
      <c r="A38" s="4" t="s">
        <v>103</v>
      </c>
      <c r="B38" s="3" t="s">
        <v>22</v>
      </c>
      <c r="C38" s="3" t="s">
        <v>23</v>
      </c>
      <c r="D38" s="3" t="s">
        <v>24</v>
      </c>
      <c r="E38" s="10">
        <v>10</v>
      </c>
    </row>
    <row r="39" spans="1:5" ht="27" customHeight="1" outlineLevel="1">
      <c r="A39" s="4" t="s">
        <v>104</v>
      </c>
      <c r="B39" s="3" t="s">
        <v>25</v>
      </c>
      <c r="C39" s="3" t="s">
        <v>5</v>
      </c>
      <c r="D39" s="3" t="s">
        <v>6</v>
      </c>
      <c r="E39" s="10">
        <f>E40+E44+E49+E53</f>
        <v>548.74942</v>
      </c>
    </row>
    <row r="40" spans="1:5" ht="58.5" customHeight="1" outlineLevel="2">
      <c r="A40" s="4" t="s">
        <v>105</v>
      </c>
      <c r="B40" s="3" t="s">
        <v>25</v>
      </c>
      <c r="C40" s="3" t="s">
        <v>26</v>
      </c>
      <c r="D40" s="3" t="s">
        <v>6</v>
      </c>
      <c r="E40" s="10">
        <f>E41</f>
        <v>100</v>
      </c>
    </row>
    <row r="41" spans="1:5" ht="42.75" customHeight="1" outlineLevel="3">
      <c r="A41" s="4" t="s">
        <v>92</v>
      </c>
      <c r="B41" s="3" t="s">
        <v>25</v>
      </c>
      <c r="C41" s="3" t="s">
        <v>26</v>
      </c>
      <c r="D41" s="3" t="s">
        <v>13</v>
      </c>
      <c r="E41" s="10">
        <f>E42</f>
        <v>100</v>
      </c>
    </row>
    <row r="42" spans="1:5" ht="61.5" customHeight="1" outlineLevel="4">
      <c r="A42" s="4" t="s">
        <v>93</v>
      </c>
      <c r="B42" s="3" t="s">
        <v>25</v>
      </c>
      <c r="C42" s="3" t="s">
        <v>26</v>
      </c>
      <c r="D42" s="3" t="s">
        <v>14</v>
      </c>
      <c r="E42" s="10">
        <f>E43</f>
        <v>100</v>
      </c>
    </row>
    <row r="43" spans="1:5" ht="63.75" customHeight="1" outlineLevel="5">
      <c r="A43" s="4" t="s">
        <v>95</v>
      </c>
      <c r="B43" s="3" t="s">
        <v>25</v>
      </c>
      <c r="C43" s="3" t="s">
        <v>26</v>
      </c>
      <c r="D43" s="3" t="s">
        <v>16</v>
      </c>
      <c r="E43" s="10">
        <v>100</v>
      </c>
    </row>
    <row r="44" spans="1:5" ht="27" customHeight="1" outlineLevel="2">
      <c r="A44" s="4" t="s">
        <v>106</v>
      </c>
      <c r="B44" s="3" t="s">
        <v>25</v>
      </c>
      <c r="C44" s="3" t="s">
        <v>27</v>
      </c>
      <c r="D44" s="3" t="s">
        <v>6</v>
      </c>
      <c r="E44" s="10">
        <f>E45</f>
        <v>54.4</v>
      </c>
    </row>
    <row r="45" spans="1:5" ht="26.25" customHeight="1" outlineLevel="3">
      <c r="A45" s="4" t="s">
        <v>96</v>
      </c>
      <c r="B45" s="3" t="s">
        <v>25</v>
      </c>
      <c r="C45" s="3" t="s">
        <v>27</v>
      </c>
      <c r="D45" s="3" t="s">
        <v>17</v>
      </c>
      <c r="E45" s="10">
        <f>E46</f>
        <v>54.4</v>
      </c>
    </row>
    <row r="46" spans="1:5" ht="27" customHeight="1" outlineLevel="4">
      <c r="A46" s="4" t="s">
        <v>107</v>
      </c>
      <c r="B46" s="3" t="s">
        <v>25</v>
      </c>
      <c r="C46" s="3" t="s">
        <v>27</v>
      </c>
      <c r="D46" s="3" t="s">
        <v>18</v>
      </c>
      <c r="E46" s="10">
        <f>E47+E48</f>
        <v>54.4</v>
      </c>
    </row>
    <row r="47" spans="1:5" ht="39.75" customHeight="1" outlineLevel="5">
      <c r="A47" s="4" t="s">
        <v>108</v>
      </c>
      <c r="B47" s="3" t="s">
        <v>25</v>
      </c>
      <c r="C47" s="3" t="s">
        <v>27</v>
      </c>
      <c r="D47" s="3" t="s">
        <v>19</v>
      </c>
      <c r="E47" s="10">
        <v>25.229</v>
      </c>
    </row>
    <row r="48" spans="1:5" ht="24" customHeight="1" outlineLevel="5">
      <c r="A48" s="4" t="s">
        <v>109</v>
      </c>
      <c r="B48" s="3" t="s">
        <v>25</v>
      </c>
      <c r="C48" s="3" t="s">
        <v>27</v>
      </c>
      <c r="D48" s="3" t="s">
        <v>20</v>
      </c>
      <c r="E48" s="10">
        <v>29.171</v>
      </c>
    </row>
    <row r="49" spans="1:5" ht="24" customHeight="1" outlineLevel="5">
      <c r="A49" s="4" t="s">
        <v>110</v>
      </c>
      <c r="B49" s="3" t="s">
        <v>25</v>
      </c>
      <c r="C49" s="3" t="s">
        <v>28</v>
      </c>
      <c r="D49" s="3" t="s">
        <v>6</v>
      </c>
      <c r="E49" s="10">
        <f>E50</f>
        <v>246.48342</v>
      </c>
    </row>
    <row r="50" spans="1:5" ht="41.25" customHeight="1" outlineLevel="2">
      <c r="A50" s="4" t="s">
        <v>92</v>
      </c>
      <c r="B50" s="3" t="s">
        <v>25</v>
      </c>
      <c r="C50" s="3" t="s">
        <v>28</v>
      </c>
      <c r="D50" s="3" t="s">
        <v>13</v>
      </c>
      <c r="E50" s="10">
        <f>E51</f>
        <v>246.48342</v>
      </c>
    </row>
    <row r="51" spans="1:5" ht="53.25" customHeight="1" outlineLevel="3">
      <c r="A51" s="4" t="s">
        <v>93</v>
      </c>
      <c r="B51" s="3" t="s">
        <v>25</v>
      </c>
      <c r="C51" s="3" t="s">
        <v>28</v>
      </c>
      <c r="D51" s="3" t="s">
        <v>14</v>
      </c>
      <c r="E51" s="10">
        <f>E52</f>
        <v>246.48342</v>
      </c>
    </row>
    <row r="52" spans="1:5" ht="60.75" customHeight="1" outlineLevel="4">
      <c r="A52" s="4" t="s">
        <v>95</v>
      </c>
      <c r="B52" s="3" t="s">
        <v>25</v>
      </c>
      <c r="C52" s="3" t="s">
        <v>28</v>
      </c>
      <c r="D52" s="3" t="s">
        <v>16</v>
      </c>
      <c r="E52" s="10">
        <v>246.48342</v>
      </c>
    </row>
    <row r="53" spans="1:5" ht="52.5" customHeight="1" outlineLevel="5">
      <c r="A53" s="4" t="s">
        <v>111</v>
      </c>
      <c r="B53" s="3" t="s">
        <v>25</v>
      </c>
      <c r="C53" s="3" t="s">
        <v>29</v>
      </c>
      <c r="D53" s="3" t="s">
        <v>6</v>
      </c>
      <c r="E53" s="10">
        <f>E54+E57</f>
        <v>147.866</v>
      </c>
    </row>
    <row r="54" spans="1:5" ht="46.5" customHeight="1" outlineLevel="2">
      <c r="A54" s="4" t="s">
        <v>92</v>
      </c>
      <c r="B54" s="3" t="s">
        <v>25</v>
      </c>
      <c r="C54" s="3" t="s">
        <v>29</v>
      </c>
      <c r="D54" s="3" t="s">
        <v>13</v>
      </c>
      <c r="E54" s="10">
        <f>E55</f>
        <v>133.866</v>
      </c>
    </row>
    <row r="55" spans="1:5" ht="63.75" customHeight="1" outlineLevel="3">
      <c r="A55" s="4" t="s">
        <v>93</v>
      </c>
      <c r="B55" s="3" t="s">
        <v>25</v>
      </c>
      <c r="C55" s="3" t="s">
        <v>29</v>
      </c>
      <c r="D55" s="3" t="s">
        <v>14</v>
      </c>
      <c r="E55" s="10">
        <f>E56</f>
        <v>133.866</v>
      </c>
    </row>
    <row r="56" spans="1:5" ht="60" customHeight="1" outlineLevel="4">
      <c r="A56" s="4" t="s">
        <v>95</v>
      </c>
      <c r="B56" s="3" t="s">
        <v>25</v>
      </c>
      <c r="C56" s="3" t="s">
        <v>29</v>
      </c>
      <c r="D56" s="3" t="s">
        <v>16</v>
      </c>
      <c r="E56" s="10">
        <v>133.866</v>
      </c>
    </row>
    <row r="57" spans="1:5" ht="30.75" customHeight="1" outlineLevel="5">
      <c r="A57" s="4" t="s">
        <v>96</v>
      </c>
      <c r="B57" s="3" t="s">
        <v>25</v>
      </c>
      <c r="C57" s="3" t="s">
        <v>29</v>
      </c>
      <c r="D57" s="3" t="s">
        <v>17</v>
      </c>
      <c r="E57" s="10">
        <f>E58</f>
        <v>14</v>
      </c>
    </row>
    <row r="58" spans="1:5" ht="29.25" customHeight="1" outlineLevel="3">
      <c r="A58" s="4" t="s">
        <v>107</v>
      </c>
      <c r="B58" s="3" t="s">
        <v>25</v>
      </c>
      <c r="C58" s="3" t="s">
        <v>29</v>
      </c>
      <c r="D58" s="3" t="s">
        <v>18</v>
      </c>
      <c r="E58" s="10">
        <f>E59</f>
        <v>14</v>
      </c>
    </row>
    <row r="59" spans="1:5" ht="24" customHeight="1" outlineLevel="4">
      <c r="A59" s="4" t="s">
        <v>112</v>
      </c>
      <c r="B59" s="3" t="s">
        <v>25</v>
      </c>
      <c r="C59" s="3" t="s">
        <v>29</v>
      </c>
      <c r="D59" s="3" t="s">
        <v>30</v>
      </c>
      <c r="E59" s="10">
        <v>14</v>
      </c>
    </row>
    <row r="60" spans="1:5" ht="22.5" customHeight="1" outlineLevel="5">
      <c r="A60" s="4" t="s">
        <v>113</v>
      </c>
      <c r="B60" s="3" t="s">
        <v>31</v>
      </c>
      <c r="C60" s="3" t="s">
        <v>5</v>
      </c>
      <c r="D60" s="3" t="s">
        <v>6</v>
      </c>
      <c r="E60" s="10">
        <f>E61</f>
        <v>279.4</v>
      </c>
    </row>
    <row r="61" spans="1:5" ht="27" customHeight="1" outlineLevel="1">
      <c r="A61" s="4" t="s">
        <v>114</v>
      </c>
      <c r="B61" s="3" t="s">
        <v>31</v>
      </c>
      <c r="C61" s="3" t="s">
        <v>32</v>
      </c>
      <c r="D61" s="3" t="s">
        <v>6</v>
      </c>
      <c r="E61" s="10">
        <f>E62+E66</f>
        <v>279.4</v>
      </c>
    </row>
    <row r="62" spans="1:5" ht="111" customHeight="1" outlineLevel="2">
      <c r="A62" s="4" t="s">
        <v>88</v>
      </c>
      <c r="B62" s="3" t="s">
        <v>31</v>
      </c>
      <c r="C62" s="3" t="s">
        <v>32</v>
      </c>
      <c r="D62" s="3" t="s">
        <v>9</v>
      </c>
      <c r="E62" s="10">
        <f>E63</f>
        <v>260.4</v>
      </c>
    </row>
    <row r="63" spans="1:5" ht="52.5" customHeight="1" outlineLevel="3">
      <c r="A63" s="4" t="s">
        <v>89</v>
      </c>
      <c r="B63" s="3" t="s">
        <v>31</v>
      </c>
      <c r="C63" s="3" t="s">
        <v>32</v>
      </c>
      <c r="D63" s="3" t="s">
        <v>10</v>
      </c>
      <c r="E63" s="10">
        <f>E64+E65</f>
        <v>260.4</v>
      </c>
    </row>
    <row r="64" spans="1:5" ht="49.5" customHeight="1" outlineLevel="4">
      <c r="A64" s="4" t="s">
        <v>90</v>
      </c>
      <c r="B64" s="3" t="s">
        <v>31</v>
      </c>
      <c r="C64" s="3" t="s">
        <v>32</v>
      </c>
      <c r="D64" s="3" t="s">
        <v>11</v>
      </c>
      <c r="E64" s="10">
        <v>200</v>
      </c>
    </row>
    <row r="65" spans="1:5" ht="80.25" customHeight="1" outlineLevel="5">
      <c r="A65" s="4" t="s">
        <v>91</v>
      </c>
      <c r="B65" s="3" t="s">
        <v>31</v>
      </c>
      <c r="C65" s="3" t="s">
        <v>32</v>
      </c>
      <c r="D65" s="3" t="s">
        <v>12</v>
      </c>
      <c r="E65" s="10">
        <v>60.4</v>
      </c>
    </row>
    <row r="66" spans="1:5" ht="48.75" customHeight="1" outlineLevel="5">
      <c r="A66" s="4" t="s">
        <v>92</v>
      </c>
      <c r="B66" s="3" t="s">
        <v>31</v>
      </c>
      <c r="C66" s="3" t="s">
        <v>32</v>
      </c>
      <c r="D66" s="3" t="s">
        <v>13</v>
      </c>
      <c r="E66" s="10">
        <f>E67</f>
        <v>19</v>
      </c>
    </row>
    <row r="67" spans="1:5" ht="54.75" customHeight="1" outlineLevel="3">
      <c r="A67" s="4" t="s">
        <v>93</v>
      </c>
      <c r="B67" s="3" t="s">
        <v>31</v>
      </c>
      <c r="C67" s="3" t="s">
        <v>32</v>
      </c>
      <c r="D67" s="3" t="s">
        <v>14</v>
      </c>
      <c r="E67" s="10">
        <f>E68+E69</f>
        <v>19</v>
      </c>
    </row>
    <row r="68" spans="1:5" ht="49.5" customHeight="1" outlineLevel="4">
      <c r="A68" s="4" t="s">
        <v>94</v>
      </c>
      <c r="B68" s="3" t="s">
        <v>31</v>
      </c>
      <c r="C68" s="3" t="s">
        <v>32</v>
      </c>
      <c r="D68" s="3" t="s">
        <v>15</v>
      </c>
      <c r="E68" s="10">
        <v>5</v>
      </c>
    </row>
    <row r="69" spans="1:5" ht="55.5" customHeight="1" outlineLevel="5">
      <c r="A69" s="4" t="s">
        <v>95</v>
      </c>
      <c r="B69" s="3" t="s">
        <v>31</v>
      </c>
      <c r="C69" s="3" t="s">
        <v>32</v>
      </c>
      <c r="D69" s="3" t="s">
        <v>16</v>
      </c>
      <c r="E69" s="10">
        <v>14</v>
      </c>
    </row>
    <row r="70" spans="1:5" ht="62.25" customHeight="1" outlineLevel="5">
      <c r="A70" s="4" t="s">
        <v>115</v>
      </c>
      <c r="B70" s="3" t="s">
        <v>33</v>
      </c>
      <c r="C70" s="3" t="s">
        <v>5</v>
      </c>
      <c r="D70" s="3" t="s">
        <v>6</v>
      </c>
      <c r="E70" s="10">
        <f>E71</f>
        <v>50</v>
      </c>
    </row>
    <row r="71" spans="1:5" ht="61.5" customHeight="1" outlineLevel="1">
      <c r="A71" s="4" t="s">
        <v>116</v>
      </c>
      <c r="B71" s="3" t="s">
        <v>33</v>
      </c>
      <c r="C71" s="3" t="s">
        <v>34</v>
      </c>
      <c r="D71" s="3" t="s">
        <v>6</v>
      </c>
      <c r="E71" s="10">
        <f>E72</f>
        <v>50</v>
      </c>
    </row>
    <row r="72" spans="1:5" ht="46.5" customHeight="1" outlineLevel="2">
      <c r="A72" s="4" t="s">
        <v>92</v>
      </c>
      <c r="B72" s="3" t="s">
        <v>33</v>
      </c>
      <c r="C72" s="3" t="s">
        <v>34</v>
      </c>
      <c r="D72" s="3" t="s">
        <v>13</v>
      </c>
      <c r="E72" s="10">
        <f>E73</f>
        <v>50</v>
      </c>
    </row>
    <row r="73" spans="1:5" ht="54" customHeight="1" outlineLevel="3">
      <c r="A73" s="4" t="s">
        <v>93</v>
      </c>
      <c r="B73" s="3" t="s">
        <v>33</v>
      </c>
      <c r="C73" s="3" t="s">
        <v>34</v>
      </c>
      <c r="D73" s="3" t="s">
        <v>14</v>
      </c>
      <c r="E73" s="10">
        <f>E74</f>
        <v>50</v>
      </c>
    </row>
    <row r="74" spans="1:5" ht="60" customHeight="1" outlineLevel="4">
      <c r="A74" s="4" t="s">
        <v>95</v>
      </c>
      <c r="B74" s="3" t="s">
        <v>33</v>
      </c>
      <c r="C74" s="3" t="s">
        <v>34</v>
      </c>
      <c r="D74" s="3" t="s">
        <v>16</v>
      </c>
      <c r="E74" s="10">
        <v>50</v>
      </c>
    </row>
    <row r="75" spans="1:5" ht="29.25" customHeight="1" outlineLevel="5">
      <c r="A75" s="4" t="s">
        <v>117</v>
      </c>
      <c r="B75" s="3" t="s">
        <v>35</v>
      </c>
      <c r="C75" s="3" t="s">
        <v>5</v>
      </c>
      <c r="D75" s="3" t="s">
        <v>6</v>
      </c>
      <c r="E75" s="10">
        <f>E76</f>
        <v>30.205</v>
      </c>
    </row>
    <row r="76" spans="1:5" ht="42.75" customHeight="1" outlineLevel="1">
      <c r="A76" s="4" t="s">
        <v>118</v>
      </c>
      <c r="B76" s="3" t="s">
        <v>35</v>
      </c>
      <c r="C76" s="3" t="s">
        <v>36</v>
      </c>
      <c r="D76" s="3" t="s">
        <v>6</v>
      </c>
      <c r="E76" s="10">
        <f>E77</f>
        <v>30.205</v>
      </c>
    </row>
    <row r="77" spans="1:5" ht="49.5" customHeight="1" outlineLevel="2">
      <c r="A77" s="4" t="s">
        <v>92</v>
      </c>
      <c r="B77" s="3" t="s">
        <v>35</v>
      </c>
      <c r="C77" s="3" t="s">
        <v>36</v>
      </c>
      <c r="D77" s="3" t="s">
        <v>13</v>
      </c>
      <c r="E77" s="10">
        <f>E78</f>
        <v>30.205</v>
      </c>
    </row>
    <row r="78" spans="1:5" ht="56.25" customHeight="1" outlineLevel="3">
      <c r="A78" s="4" t="s">
        <v>93</v>
      </c>
      <c r="B78" s="3" t="s">
        <v>35</v>
      </c>
      <c r="C78" s="3" t="s">
        <v>36</v>
      </c>
      <c r="D78" s="3" t="s">
        <v>14</v>
      </c>
      <c r="E78" s="10">
        <f>E79</f>
        <v>30.205</v>
      </c>
    </row>
    <row r="79" spans="1:5" ht="60.75" customHeight="1" outlineLevel="4">
      <c r="A79" s="4" t="s">
        <v>95</v>
      </c>
      <c r="B79" s="3" t="s">
        <v>35</v>
      </c>
      <c r="C79" s="3" t="s">
        <v>36</v>
      </c>
      <c r="D79" s="3" t="s">
        <v>16</v>
      </c>
      <c r="E79" s="10">
        <v>30.205</v>
      </c>
    </row>
    <row r="80" spans="1:5" ht="30.75" customHeight="1" outlineLevel="5">
      <c r="A80" s="4" t="s">
        <v>119</v>
      </c>
      <c r="B80" s="3" t="s">
        <v>37</v>
      </c>
      <c r="C80" s="3" t="s">
        <v>5</v>
      </c>
      <c r="D80" s="3" t="s">
        <v>6</v>
      </c>
      <c r="E80" s="10">
        <f>E81+E85+E89+E93+E97+E101+E105</f>
        <v>5202.76367</v>
      </c>
    </row>
    <row r="81" spans="1:5" ht="45" customHeight="1" outlineLevel="1">
      <c r="A81" s="4" t="s">
        <v>120</v>
      </c>
      <c r="B81" s="3" t="s">
        <v>37</v>
      </c>
      <c r="C81" s="3" t="s">
        <v>38</v>
      </c>
      <c r="D81" s="3" t="s">
        <v>6</v>
      </c>
      <c r="E81" s="10">
        <f>E82</f>
        <v>200</v>
      </c>
    </row>
    <row r="82" spans="1:5" ht="54.75" customHeight="1" outlineLevel="2">
      <c r="A82" s="4" t="s">
        <v>92</v>
      </c>
      <c r="B82" s="3" t="s">
        <v>37</v>
      </c>
      <c r="C82" s="3" t="s">
        <v>38</v>
      </c>
      <c r="D82" s="3" t="s">
        <v>13</v>
      </c>
      <c r="E82" s="10">
        <f>E83</f>
        <v>200</v>
      </c>
    </row>
    <row r="83" spans="1:5" ht="55.5" customHeight="1" outlineLevel="3">
      <c r="A83" s="4" t="s">
        <v>93</v>
      </c>
      <c r="B83" s="3" t="s">
        <v>37</v>
      </c>
      <c r="C83" s="3" t="s">
        <v>38</v>
      </c>
      <c r="D83" s="3" t="s">
        <v>14</v>
      </c>
      <c r="E83" s="10">
        <f>E84</f>
        <v>200</v>
      </c>
    </row>
    <row r="84" spans="1:5" ht="64.5" customHeight="1" outlineLevel="4">
      <c r="A84" s="4" t="s">
        <v>95</v>
      </c>
      <c r="B84" s="3" t="s">
        <v>37</v>
      </c>
      <c r="C84" s="3" t="s">
        <v>38</v>
      </c>
      <c r="D84" s="3" t="s">
        <v>16</v>
      </c>
      <c r="E84" s="10">
        <v>200</v>
      </c>
    </row>
    <row r="85" spans="1:5" ht="47.25" customHeight="1" outlineLevel="5">
      <c r="A85" s="4" t="s">
        <v>121</v>
      </c>
      <c r="B85" s="3" t="s">
        <v>37</v>
      </c>
      <c r="C85" s="3" t="s">
        <v>39</v>
      </c>
      <c r="D85" s="3" t="s">
        <v>6</v>
      </c>
      <c r="E85" s="10">
        <f>E86</f>
        <v>1474.86367</v>
      </c>
    </row>
    <row r="86" spans="1:5" ht="51" customHeight="1" outlineLevel="2">
      <c r="A86" s="4" t="s">
        <v>92</v>
      </c>
      <c r="B86" s="3" t="s">
        <v>37</v>
      </c>
      <c r="C86" s="3" t="s">
        <v>39</v>
      </c>
      <c r="D86" s="3" t="s">
        <v>13</v>
      </c>
      <c r="E86" s="10">
        <f>E87</f>
        <v>1474.86367</v>
      </c>
    </row>
    <row r="87" spans="1:5" ht="55.5" customHeight="1" outlineLevel="3">
      <c r="A87" s="4" t="s">
        <v>93</v>
      </c>
      <c r="B87" s="3" t="s">
        <v>37</v>
      </c>
      <c r="C87" s="3" t="s">
        <v>39</v>
      </c>
      <c r="D87" s="3" t="s">
        <v>14</v>
      </c>
      <c r="E87" s="10">
        <f>E88</f>
        <v>1474.86367</v>
      </c>
    </row>
    <row r="88" spans="1:5" ht="62.25" customHeight="1" outlineLevel="4">
      <c r="A88" s="4" t="s">
        <v>95</v>
      </c>
      <c r="B88" s="3" t="s">
        <v>37</v>
      </c>
      <c r="C88" s="3" t="s">
        <v>39</v>
      </c>
      <c r="D88" s="3" t="s">
        <v>16</v>
      </c>
      <c r="E88" s="10">
        <v>1474.86367</v>
      </c>
    </row>
    <row r="89" spans="1:5" ht="67.5" customHeight="1" outlineLevel="5">
      <c r="A89" s="4" t="s">
        <v>122</v>
      </c>
      <c r="B89" s="3" t="s">
        <v>37</v>
      </c>
      <c r="C89" s="3" t="s">
        <v>40</v>
      </c>
      <c r="D89" s="3" t="s">
        <v>6</v>
      </c>
      <c r="E89" s="10">
        <f>E90</f>
        <v>433.5</v>
      </c>
    </row>
    <row r="90" spans="1:5" ht="58.5" customHeight="1" outlineLevel="2">
      <c r="A90" s="4" t="s">
        <v>92</v>
      </c>
      <c r="B90" s="3" t="s">
        <v>37</v>
      </c>
      <c r="C90" s="3" t="s">
        <v>40</v>
      </c>
      <c r="D90" s="3" t="s">
        <v>13</v>
      </c>
      <c r="E90" s="10">
        <f>E91</f>
        <v>433.5</v>
      </c>
    </row>
    <row r="91" spans="1:5" ht="57" customHeight="1" outlineLevel="3">
      <c r="A91" s="4" t="s">
        <v>93</v>
      </c>
      <c r="B91" s="3" t="s">
        <v>37</v>
      </c>
      <c r="C91" s="3" t="s">
        <v>40</v>
      </c>
      <c r="D91" s="3" t="s">
        <v>14</v>
      </c>
      <c r="E91" s="10">
        <f>E92</f>
        <v>433.5</v>
      </c>
    </row>
    <row r="92" spans="1:5" ht="66" customHeight="1" outlineLevel="4">
      <c r="A92" s="4" t="s">
        <v>95</v>
      </c>
      <c r="B92" s="3" t="s">
        <v>37</v>
      </c>
      <c r="C92" s="3" t="s">
        <v>40</v>
      </c>
      <c r="D92" s="3" t="s">
        <v>16</v>
      </c>
      <c r="E92" s="10">
        <v>433.5</v>
      </c>
    </row>
    <row r="93" spans="1:5" ht="60.75" customHeight="1" outlineLevel="5">
      <c r="A93" s="4" t="s">
        <v>123</v>
      </c>
      <c r="B93" s="3" t="s">
        <v>37</v>
      </c>
      <c r="C93" s="3" t="s">
        <v>41</v>
      </c>
      <c r="D93" s="3" t="s">
        <v>6</v>
      </c>
      <c r="E93" s="10">
        <f>E94</f>
        <v>8.3</v>
      </c>
    </row>
    <row r="94" spans="1:5" ht="52.5" customHeight="1" outlineLevel="2">
      <c r="A94" s="4" t="s">
        <v>92</v>
      </c>
      <c r="B94" s="3" t="s">
        <v>37</v>
      </c>
      <c r="C94" s="3" t="s">
        <v>41</v>
      </c>
      <c r="D94" s="3" t="s">
        <v>13</v>
      </c>
      <c r="E94" s="10">
        <f>E95</f>
        <v>8.3</v>
      </c>
    </row>
    <row r="95" spans="1:5" ht="55.5" customHeight="1" outlineLevel="3">
      <c r="A95" s="4" t="s">
        <v>93</v>
      </c>
      <c r="B95" s="3" t="s">
        <v>37</v>
      </c>
      <c r="C95" s="3" t="s">
        <v>41</v>
      </c>
      <c r="D95" s="3" t="s">
        <v>14</v>
      </c>
      <c r="E95" s="10">
        <f>E96</f>
        <v>8.3</v>
      </c>
    </row>
    <row r="96" spans="1:5" ht="61.5" customHeight="1" outlineLevel="4">
      <c r="A96" s="4" t="s">
        <v>95</v>
      </c>
      <c r="B96" s="3" t="s">
        <v>37</v>
      </c>
      <c r="C96" s="3" t="s">
        <v>41</v>
      </c>
      <c r="D96" s="3" t="s">
        <v>16</v>
      </c>
      <c r="E96" s="10">
        <v>8.3</v>
      </c>
    </row>
    <row r="97" spans="1:5" ht="61.5" customHeight="1" outlineLevel="5">
      <c r="A97" s="4" t="s">
        <v>124</v>
      </c>
      <c r="B97" s="3" t="s">
        <v>37</v>
      </c>
      <c r="C97" s="3" t="s">
        <v>42</v>
      </c>
      <c r="D97" s="3" t="s">
        <v>6</v>
      </c>
      <c r="E97" s="10">
        <f>E98</f>
        <v>63.2</v>
      </c>
    </row>
    <row r="98" spans="1:5" ht="52.5" customHeight="1" outlineLevel="2">
      <c r="A98" s="4" t="s">
        <v>92</v>
      </c>
      <c r="B98" s="3" t="s">
        <v>37</v>
      </c>
      <c r="C98" s="3" t="s">
        <v>42</v>
      </c>
      <c r="D98" s="3" t="s">
        <v>13</v>
      </c>
      <c r="E98" s="10">
        <f>E99</f>
        <v>63.2</v>
      </c>
    </row>
    <row r="99" spans="1:5" ht="55.5" customHeight="1" outlineLevel="3">
      <c r="A99" s="4" t="s">
        <v>93</v>
      </c>
      <c r="B99" s="3" t="s">
        <v>37</v>
      </c>
      <c r="C99" s="3" t="s">
        <v>42</v>
      </c>
      <c r="D99" s="3" t="s">
        <v>14</v>
      </c>
      <c r="E99" s="10">
        <f>E100</f>
        <v>63.2</v>
      </c>
    </row>
    <row r="100" spans="1:5" ht="63" customHeight="1" outlineLevel="4">
      <c r="A100" s="4" t="s">
        <v>95</v>
      </c>
      <c r="B100" s="3" t="s">
        <v>37</v>
      </c>
      <c r="C100" s="3" t="s">
        <v>42</v>
      </c>
      <c r="D100" s="3" t="s">
        <v>16</v>
      </c>
      <c r="E100" s="10">
        <v>63.2</v>
      </c>
    </row>
    <row r="101" spans="1:5" ht="80.25" customHeight="1" outlineLevel="5">
      <c r="A101" s="4" t="s">
        <v>125</v>
      </c>
      <c r="B101" s="3" t="s">
        <v>37</v>
      </c>
      <c r="C101" s="3" t="s">
        <v>43</v>
      </c>
      <c r="D101" s="3" t="s">
        <v>6</v>
      </c>
      <c r="E101" s="10">
        <f>E102</f>
        <v>22.9</v>
      </c>
    </row>
    <row r="102" spans="1:5" ht="51.75" customHeight="1" outlineLevel="2">
      <c r="A102" s="4" t="s">
        <v>92</v>
      </c>
      <c r="B102" s="3" t="s">
        <v>37</v>
      </c>
      <c r="C102" s="3" t="s">
        <v>43</v>
      </c>
      <c r="D102" s="3" t="s">
        <v>13</v>
      </c>
      <c r="E102" s="10">
        <f>E103</f>
        <v>22.9</v>
      </c>
    </row>
    <row r="103" spans="1:5" ht="54.75" customHeight="1" outlineLevel="3">
      <c r="A103" s="4" t="s">
        <v>93</v>
      </c>
      <c r="B103" s="3" t="s">
        <v>37</v>
      </c>
      <c r="C103" s="3" t="s">
        <v>43</v>
      </c>
      <c r="D103" s="3" t="s">
        <v>14</v>
      </c>
      <c r="E103" s="10">
        <f>E104</f>
        <v>22.9</v>
      </c>
    </row>
    <row r="104" spans="1:5" ht="60" customHeight="1" outlineLevel="4">
      <c r="A104" s="4" t="s">
        <v>95</v>
      </c>
      <c r="B104" s="3" t="s">
        <v>37</v>
      </c>
      <c r="C104" s="3" t="s">
        <v>43</v>
      </c>
      <c r="D104" s="3" t="s">
        <v>16</v>
      </c>
      <c r="E104" s="10">
        <v>22.9</v>
      </c>
    </row>
    <row r="105" spans="1:5" ht="59.25" customHeight="1" outlineLevel="5">
      <c r="A105" s="4" t="s">
        <v>126</v>
      </c>
      <c r="B105" s="3" t="s">
        <v>37</v>
      </c>
      <c r="C105" s="3" t="s">
        <v>44</v>
      </c>
      <c r="D105" s="3" t="s">
        <v>6</v>
      </c>
      <c r="E105" s="10">
        <f>E106</f>
        <v>3000</v>
      </c>
    </row>
    <row r="106" spans="1:5" ht="46.5" customHeight="1" outlineLevel="2">
      <c r="A106" s="4" t="s">
        <v>92</v>
      </c>
      <c r="B106" s="3" t="s">
        <v>37</v>
      </c>
      <c r="C106" s="3" t="s">
        <v>44</v>
      </c>
      <c r="D106" s="3" t="s">
        <v>13</v>
      </c>
      <c r="E106" s="10">
        <f>E107</f>
        <v>3000</v>
      </c>
    </row>
    <row r="107" spans="1:5" ht="56.25" customHeight="1" outlineLevel="3">
      <c r="A107" s="4" t="s">
        <v>93</v>
      </c>
      <c r="B107" s="3" t="s">
        <v>37</v>
      </c>
      <c r="C107" s="3" t="s">
        <v>44</v>
      </c>
      <c r="D107" s="3" t="s">
        <v>14</v>
      </c>
      <c r="E107" s="10">
        <f>E108</f>
        <v>3000</v>
      </c>
    </row>
    <row r="108" spans="1:5" ht="60.75" customHeight="1" outlineLevel="4">
      <c r="A108" s="4" t="s">
        <v>95</v>
      </c>
      <c r="B108" s="3" t="s">
        <v>37</v>
      </c>
      <c r="C108" s="3" t="s">
        <v>44</v>
      </c>
      <c r="D108" s="3" t="s">
        <v>16</v>
      </c>
      <c r="E108" s="10">
        <v>3000</v>
      </c>
    </row>
    <row r="109" spans="1:5" ht="39.75" customHeight="1" outlineLevel="5">
      <c r="A109" s="4" t="s">
        <v>127</v>
      </c>
      <c r="B109" s="3" t="s">
        <v>45</v>
      </c>
      <c r="C109" s="3" t="s">
        <v>5</v>
      </c>
      <c r="D109" s="3" t="s">
        <v>6</v>
      </c>
      <c r="E109" s="10">
        <f>E110+E114</f>
        <v>1233.3</v>
      </c>
    </row>
    <row r="110" spans="1:5" ht="95.25" customHeight="1" outlineLevel="1">
      <c r="A110" s="4" t="s">
        <v>172</v>
      </c>
      <c r="B110" s="3" t="s">
        <v>45</v>
      </c>
      <c r="C110" s="3" t="s">
        <v>173</v>
      </c>
      <c r="D110" s="3" t="s">
        <v>6</v>
      </c>
      <c r="E110" s="10">
        <f>E111</f>
        <v>1183.3</v>
      </c>
    </row>
    <row r="111" spans="1:5" ht="43.5" customHeight="1" outlineLevel="2">
      <c r="A111" s="4" t="s">
        <v>132</v>
      </c>
      <c r="B111" s="3" t="s">
        <v>45</v>
      </c>
      <c r="C111" s="3" t="s">
        <v>173</v>
      </c>
      <c r="D111" s="3" t="s">
        <v>50</v>
      </c>
      <c r="E111" s="10">
        <f>E112</f>
        <v>1183.3</v>
      </c>
    </row>
    <row r="112" spans="1:5" ht="24.75" customHeight="1" outlineLevel="3">
      <c r="A112" s="4" t="s">
        <v>133</v>
      </c>
      <c r="B112" s="3" t="s">
        <v>45</v>
      </c>
      <c r="C112" s="3" t="s">
        <v>173</v>
      </c>
      <c r="D112" s="3" t="s">
        <v>51</v>
      </c>
      <c r="E112" s="10">
        <f>E113</f>
        <v>1183.3</v>
      </c>
    </row>
    <row r="113" spans="1:5" ht="66.75" customHeight="1" outlineLevel="4">
      <c r="A113" s="4" t="s">
        <v>135</v>
      </c>
      <c r="B113" s="3" t="s">
        <v>45</v>
      </c>
      <c r="C113" s="3" t="s">
        <v>173</v>
      </c>
      <c r="D113" s="3" t="s">
        <v>53</v>
      </c>
      <c r="E113" s="10">
        <v>1183.3</v>
      </c>
    </row>
    <row r="114" spans="1:5" ht="28.5" customHeight="1" outlineLevel="5">
      <c r="A114" s="4" t="s">
        <v>175</v>
      </c>
      <c r="B114" s="3" t="s">
        <v>45</v>
      </c>
      <c r="C114" s="3" t="s">
        <v>163</v>
      </c>
      <c r="D114" s="3" t="s">
        <v>6</v>
      </c>
      <c r="E114" s="10">
        <f>E115</f>
        <v>50</v>
      </c>
    </row>
    <row r="115" spans="1:5" ht="64.5" customHeight="1" outlineLevel="1">
      <c r="A115" s="4" t="s">
        <v>132</v>
      </c>
      <c r="B115" s="3" t="s">
        <v>45</v>
      </c>
      <c r="C115" s="3" t="s">
        <v>163</v>
      </c>
      <c r="D115" s="3" t="s">
        <v>50</v>
      </c>
      <c r="E115" s="10">
        <f>E116</f>
        <v>50</v>
      </c>
    </row>
    <row r="116" spans="1:5" ht="33.75" customHeight="1" outlineLevel="2">
      <c r="A116" s="4" t="s">
        <v>133</v>
      </c>
      <c r="B116" s="3" t="s">
        <v>45</v>
      </c>
      <c r="C116" s="3" t="s">
        <v>163</v>
      </c>
      <c r="D116" s="3" t="s">
        <v>51</v>
      </c>
      <c r="E116" s="10">
        <f>E117</f>
        <v>50</v>
      </c>
    </row>
    <row r="117" spans="1:5" ht="60" customHeight="1" outlineLevel="3">
      <c r="A117" s="4" t="s">
        <v>135</v>
      </c>
      <c r="B117" s="3" t="s">
        <v>45</v>
      </c>
      <c r="C117" s="3" t="s">
        <v>163</v>
      </c>
      <c r="D117" s="3" t="s">
        <v>53</v>
      </c>
      <c r="E117" s="10">
        <v>50</v>
      </c>
    </row>
    <row r="118" spans="1:5" ht="23.25" customHeight="1" outlineLevel="4">
      <c r="A118" s="4" t="s">
        <v>130</v>
      </c>
      <c r="B118" s="3" t="s">
        <v>48</v>
      </c>
      <c r="C118" s="3" t="s">
        <v>5</v>
      </c>
      <c r="D118" s="3" t="s">
        <v>6</v>
      </c>
      <c r="E118" s="10">
        <f>E119+E124+E129+E133</f>
        <v>39497.96888</v>
      </c>
    </row>
    <row r="119" spans="1:5" ht="78" customHeight="1" outlineLevel="5">
      <c r="A119" s="4" t="s">
        <v>131</v>
      </c>
      <c r="B119" s="3" t="s">
        <v>48</v>
      </c>
      <c r="C119" s="3" t="s">
        <v>49</v>
      </c>
      <c r="D119" s="3" t="s">
        <v>6</v>
      </c>
      <c r="E119" s="10">
        <f>E120</f>
        <v>28052.379090000002</v>
      </c>
    </row>
    <row r="120" spans="1:5" ht="60.75" customHeight="1" outlineLevel="5">
      <c r="A120" s="4" t="s">
        <v>132</v>
      </c>
      <c r="B120" s="3" t="s">
        <v>48</v>
      </c>
      <c r="C120" s="3" t="s">
        <v>49</v>
      </c>
      <c r="D120" s="3" t="s">
        <v>50</v>
      </c>
      <c r="E120" s="10">
        <f>E121</f>
        <v>28052.379090000002</v>
      </c>
    </row>
    <row r="121" spans="1:5" ht="36.75" customHeight="1" outlineLevel="2">
      <c r="A121" s="4" t="s">
        <v>133</v>
      </c>
      <c r="B121" s="3" t="s">
        <v>48</v>
      </c>
      <c r="C121" s="3" t="s">
        <v>49</v>
      </c>
      <c r="D121" s="3" t="s">
        <v>51</v>
      </c>
      <c r="E121" s="10">
        <f>E122+E123</f>
        <v>28052.379090000002</v>
      </c>
    </row>
    <row r="122" spans="1:5" ht="57" customHeight="1" outlineLevel="3">
      <c r="A122" s="4" t="s">
        <v>134</v>
      </c>
      <c r="B122" s="3" t="s">
        <v>48</v>
      </c>
      <c r="C122" s="3" t="s">
        <v>49</v>
      </c>
      <c r="D122" s="3" t="s">
        <v>52</v>
      </c>
      <c r="E122" s="10">
        <v>4855.80194</v>
      </c>
    </row>
    <row r="123" spans="1:5" ht="59.25" customHeight="1" outlineLevel="4">
      <c r="A123" s="4" t="s">
        <v>135</v>
      </c>
      <c r="B123" s="3" t="s">
        <v>48</v>
      </c>
      <c r="C123" s="3" t="s">
        <v>49</v>
      </c>
      <c r="D123" s="3" t="s">
        <v>53</v>
      </c>
      <c r="E123" s="10">
        <v>23196.57715</v>
      </c>
    </row>
    <row r="124" spans="1:5" ht="78.75" customHeight="1" outlineLevel="5">
      <c r="A124" s="4" t="s">
        <v>131</v>
      </c>
      <c r="B124" s="3" t="s">
        <v>48</v>
      </c>
      <c r="C124" s="3" t="s">
        <v>54</v>
      </c>
      <c r="D124" s="3" t="s">
        <v>6</v>
      </c>
      <c r="E124" s="10">
        <v>10935.58979</v>
      </c>
    </row>
    <row r="125" spans="1:5" ht="61.5" customHeight="1" outlineLevel="5">
      <c r="A125" s="4" t="s">
        <v>132</v>
      </c>
      <c r="B125" s="3" t="s">
        <v>48</v>
      </c>
      <c r="C125" s="3" t="s">
        <v>54</v>
      </c>
      <c r="D125" s="3" t="s">
        <v>50</v>
      </c>
      <c r="E125" s="10">
        <f>E126</f>
        <v>10935.58979</v>
      </c>
    </row>
    <row r="126" spans="1:5" ht="36" customHeight="1" outlineLevel="2">
      <c r="A126" s="4" t="s">
        <v>133</v>
      </c>
      <c r="B126" s="3" t="s">
        <v>48</v>
      </c>
      <c r="C126" s="3" t="s">
        <v>54</v>
      </c>
      <c r="D126" s="3" t="s">
        <v>51</v>
      </c>
      <c r="E126" s="10">
        <f>E127+E128</f>
        <v>10935.58979</v>
      </c>
    </row>
    <row r="127" spans="1:5" ht="63.75" customHeight="1" outlineLevel="3">
      <c r="A127" s="4" t="s">
        <v>136</v>
      </c>
      <c r="B127" s="3" t="s">
        <v>48</v>
      </c>
      <c r="C127" s="3" t="s">
        <v>54</v>
      </c>
      <c r="D127" s="3" t="s">
        <v>52</v>
      </c>
      <c r="E127" s="10">
        <v>7576.77713</v>
      </c>
    </row>
    <row r="128" spans="1:5" ht="61.5" customHeight="1" outlineLevel="4">
      <c r="A128" s="4" t="s">
        <v>135</v>
      </c>
      <c r="B128" s="3" t="s">
        <v>48</v>
      </c>
      <c r="C128" s="3" t="s">
        <v>54</v>
      </c>
      <c r="D128" s="3" t="s">
        <v>53</v>
      </c>
      <c r="E128" s="10">
        <v>3358.81266</v>
      </c>
    </row>
    <row r="129" spans="1:5" ht="62.25" customHeight="1" outlineLevel="5">
      <c r="A129" s="4" t="s">
        <v>137</v>
      </c>
      <c r="B129" s="3" t="s">
        <v>48</v>
      </c>
      <c r="C129" s="3" t="s">
        <v>55</v>
      </c>
      <c r="D129" s="3" t="s">
        <v>6</v>
      </c>
      <c r="E129" s="10">
        <f>E130</f>
        <v>55</v>
      </c>
    </row>
    <row r="130" spans="1:5" ht="53.25" customHeight="1" outlineLevel="2">
      <c r="A130" s="4" t="s">
        <v>92</v>
      </c>
      <c r="B130" s="3" t="s">
        <v>48</v>
      </c>
      <c r="C130" s="3" t="s">
        <v>55</v>
      </c>
      <c r="D130" s="3" t="s">
        <v>13</v>
      </c>
      <c r="E130" s="10">
        <f>E131</f>
        <v>55</v>
      </c>
    </row>
    <row r="131" spans="1:5" ht="59.25" customHeight="1" outlineLevel="3">
      <c r="A131" s="4" t="s">
        <v>93</v>
      </c>
      <c r="B131" s="3" t="s">
        <v>48</v>
      </c>
      <c r="C131" s="3" t="s">
        <v>55</v>
      </c>
      <c r="D131" s="3" t="s">
        <v>14</v>
      </c>
      <c r="E131" s="10">
        <f>E132</f>
        <v>55</v>
      </c>
    </row>
    <row r="132" spans="1:5" ht="60.75" customHeight="1" outlineLevel="4">
      <c r="A132" s="4" t="s">
        <v>95</v>
      </c>
      <c r="B132" s="3" t="s">
        <v>48</v>
      </c>
      <c r="C132" s="3" t="s">
        <v>55</v>
      </c>
      <c r="D132" s="3" t="s">
        <v>16</v>
      </c>
      <c r="E132" s="10">
        <v>55</v>
      </c>
    </row>
    <row r="133" spans="1:5" ht="80.25" customHeight="1" outlineLevel="5">
      <c r="A133" s="4" t="s">
        <v>131</v>
      </c>
      <c r="B133" s="3" t="s">
        <v>48</v>
      </c>
      <c r="C133" s="3" t="s">
        <v>56</v>
      </c>
      <c r="D133" s="3" t="s">
        <v>6</v>
      </c>
      <c r="E133" s="10">
        <f>E134</f>
        <v>455</v>
      </c>
    </row>
    <row r="134" spans="1:5" ht="69" customHeight="1" outlineLevel="1">
      <c r="A134" s="4" t="s">
        <v>132</v>
      </c>
      <c r="B134" s="3" t="s">
        <v>48</v>
      </c>
      <c r="C134" s="3" t="s">
        <v>56</v>
      </c>
      <c r="D134" s="3" t="s">
        <v>50</v>
      </c>
      <c r="E134" s="10">
        <f>E135</f>
        <v>455</v>
      </c>
    </row>
    <row r="135" spans="1:5" ht="25.5" customHeight="1" outlineLevel="2">
      <c r="A135" s="4" t="s">
        <v>133</v>
      </c>
      <c r="B135" s="3" t="s">
        <v>48</v>
      </c>
      <c r="C135" s="3" t="s">
        <v>56</v>
      </c>
      <c r="D135" s="3" t="s">
        <v>51</v>
      </c>
      <c r="E135" s="10">
        <f>E136</f>
        <v>455</v>
      </c>
    </row>
    <row r="136" spans="1:5" ht="69.75" customHeight="1" outlineLevel="3">
      <c r="A136" s="4" t="s">
        <v>136</v>
      </c>
      <c r="B136" s="3" t="s">
        <v>48</v>
      </c>
      <c r="C136" s="3" t="s">
        <v>56</v>
      </c>
      <c r="D136" s="3" t="s">
        <v>52</v>
      </c>
      <c r="E136" s="10">
        <v>455</v>
      </c>
    </row>
    <row r="137" spans="1:5" ht="30.75" customHeight="1" outlineLevel="4">
      <c r="A137" s="4" t="s">
        <v>138</v>
      </c>
      <c r="B137" s="3" t="s">
        <v>57</v>
      </c>
      <c r="C137" s="3" t="s">
        <v>5</v>
      </c>
      <c r="D137" s="3" t="s">
        <v>6</v>
      </c>
      <c r="E137" s="10">
        <f>E138+E142+E151</f>
        <v>23406.33495</v>
      </c>
    </row>
    <row r="138" spans="1:5" ht="85.5" customHeight="1" outlineLevel="5">
      <c r="A138" s="4" t="s">
        <v>139</v>
      </c>
      <c r="B138" s="3" t="s">
        <v>57</v>
      </c>
      <c r="C138" s="3" t="s">
        <v>58</v>
      </c>
      <c r="D138" s="3" t="s">
        <v>6</v>
      </c>
      <c r="E138" s="10">
        <f>E139</f>
        <v>22597</v>
      </c>
    </row>
    <row r="139" spans="1:5" ht="32.25" customHeight="1" outlineLevel="2">
      <c r="A139" s="4" t="s">
        <v>96</v>
      </c>
      <c r="B139" s="3" t="s">
        <v>57</v>
      </c>
      <c r="C139" s="3" t="s">
        <v>58</v>
      </c>
      <c r="D139" s="3" t="s">
        <v>17</v>
      </c>
      <c r="E139" s="10">
        <f>E140</f>
        <v>22597</v>
      </c>
    </row>
    <row r="140" spans="1:5" ht="88.5" customHeight="1" outlineLevel="3">
      <c r="A140" s="4" t="s">
        <v>140</v>
      </c>
      <c r="B140" s="3" t="s">
        <v>57</v>
      </c>
      <c r="C140" s="3" t="s">
        <v>58</v>
      </c>
      <c r="D140" s="3" t="s">
        <v>59</v>
      </c>
      <c r="E140" s="10">
        <f>E141</f>
        <v>22597</v>
      </c>
    </row>
    <row r="141" spans="1:5" ht="90.75" customHeight="1" outlineLevel="4">
      <c r="A141" s="4" t="s">
        <v>141</v>
      </c>
      <c r="B141" s="3" t="s">
        <v>57</v>
      </c>
      <c r="C141" s="3" t="s">
        <v>58</v>
      </c>
      <c r="D141" s="3" t="s">
        <v>60</v>
      </c>
      <c r="E141" s="10">
        <v>22597</v>
      </c>
    </row>
    <row r="142" spans="1:5" ht="35.25" customHeight="1" outlineLevel="5">
      <c r="A142" s="4" t="s">
        <v>142</v>
      </c>
      <c r="B142" s="3" t="s">
        <v>57</v>
      </c>
      <c r="C142" s="3" t="s">
        <v>61</v>
      </c>
      <c r="D142" s="3" t="s">
        <v>6</v>
      </c>
      <c r="E142" s="10">
        <f>E143+E146</f>
        <v>609.3349499999999</v>
      </c>
    </row>
    <row r="143" spans="1:5" ht="22.5" customHeight="1" outlineLevel="3">
      <c r="A143" s="4" t="s">
        <v>92</v>
      </c>
      <c r="B143" s="3" t="s">
        <v>57</v>
      </c>
      <c r="C143" s="3" t="s">
        <v>61</v>
      </c>
      <c r="D143" s="3" t="s">
        <v>13</v>
      </c>
      <c r="E143" s="10">
        <f>E144</f>
        <v>287.93706</v>
      </c>
    </row>
    <row r="144" spans="1:5" ht="71.25" customHeight="1" outlineLevel="4">
      <c r="A144" s="4" t="s">
        <v>93</v>
      </c>
      <c r="B144" s="3" t="s">
        <v>57</v>
      </c>
      <c r="C144" s="3" t="s">
        <v>61</v>
      </c>
      <c r="D144" s="3" t="s">
        <v>14</v>
      </c>
      <c r="E144" s="10">
        <f>E145</f>
        <v>287.93706</v>
      </c>
    </row>
    <row r="145" spans="1:5" ht="66.75" customHeight="1" outlineLevel="5">
      <c r="A145" s="4" t="s">
        <v>95</v>
      </c>
      <c r="B145" s="3" t="s">
        <v>57</v>
      </c>
      <c r="C145" s="3" t="s">
        <v>61</v>
      </c>
      <c r="D145" s="3" t="s">
        <v>16</v>
      </c>
      <c r="E145" s="10">
        <v>287.93706</v>
      </c>
    </row>
    <row r="146" spans="1:5" ht="21" customHeight="1" outlineLevel="4">
      <c r="A146" s="4" t="s">
        <v>96</v>
      </c>
      <c r="B146" s="3" t="s">
        <v>57</v>
      </c>
      <c r="C146" s="3" t="s">
        <v>61</v>
      </c>
      <c r="D146" s="3" t="s">
        <v>17</v>
      </c>
      <c r="E146" s="10">
        <f>E147+E149</f>
        <v>321.39788999999996</v>
      </c>
    </row>
    <row r="147" spans="1:5" ht="93.75" customHeight="1" outlineLevel="5">
      <c r="A147" s="4" t="s">
        <v>140</v>
      </c>
      <c r="B147" s="3" t="s">
        <v>57</v>
      </c>
      <c r="C147" s="3" t="s">
        <v>61</v>
      </c>
      <c r="D147" s="3" t="s">
        <v>59</v>
      </c>
      <c r="E147" s="10">
        <f>E148</f>
        <v>311.55089</v>
      </c>
    </row>
    <row r="148" spans="1:5" ht="94.5" customHeight="1" outlineLevel="2">
      <c r="A148" s="4" t="s">
        <v>141</v>
      </c>
      <c r="B148" s="3" t="s">
        <v>57</v>
      </c>
      <c r="C148" s="3" t="s">
        <v>61</v>
      </c>
      <c r="D148" s="3" t="s">
        <v>60</v>
      </c>
      <c r="E148" s="10">
        <v>311.55089</v>
      </c>
    </row>
    <row r="149" spans="1:5" ht="29.25" customHeight="1" outlineLevel="3">
      <c r="A149" s="4" t="s">
        <v>128</v>
      </c>
      <c r="B149" s="3" t="s">
        <v>57</v>
      </c>
      <c r="C149" s="3" t="s">
        <v>61</v>
      </c>
      <c r="D149" s="3" t="s">
        <v>46</v>
      </c>
      <c r="E149" s="10">
        <f>E150</f>
        <v>9.847</v>
      </c>
    </row>
    <row r="150" spans="1:5" ht="155.25" customHeight="1" outlineLevel="4">
      <c r="A150" s="4" t="s">
        <v>129</v>
      </c>
      <c r="B150" s="3" t="s">
        <v>57</v>
      </c>
      <c r="C150" s="3" t="s">
        <v>61</v>
      </c>
      <c r="D150" s="3" t="s">
        <v>47</v>
      </c>
      <c r="E150" s="10">
        <v>9.847</v>
      </c>
    </row>
    <row r="151" spans="1:5" ht="56.25" customHeight="1" outlineLevel="5">
      <c r="A151" s="4" t="s">
        <v>143</v>
      </c>
      <c r="B151" s="3" t="s">
        <v>57</v>
      </c>
      <c r="C151" s="3" t="s">
        <v>62</v>
      </c>
      <c r="D151" s="3" t="s">
        <v>6</v>
      </c>
      <c r="E151" s="10">
        <f>E152</f>
        <v>200</v>
      </c>
    </row>
    <row r="152" spans="1:5" ht="20.25" customHeight="1" outlineLevel="1">
      <c r="A152" s="4" t="s">
        <v>132</v>
      </c>
      <c r="B152" s="3" t="s">
        <v>57</v>
      </c>
      <c r="C152" s="3" t="s">
        <v>62</v>
      </c>
      <c r="D152" s="3" t="s">
        <v>50</v>
      </c>
      <c r="E152" s="10">
        <f>E153</f>
        <v>200</v>
      </c>
    </row>
    <row r="153" spans="1:5" ht="19.5" customHeight="1" outlineLevel="2">
      <c r="A153" s="4" t="s">
        <v>133</v>
      </c>
      <c r="B153" s="3" t="s">
        <v>57</v>
      </c>
      <c r="C153" s="3" t="s">
        <v>62</v>
      </c>
      <c r="D153" s="3" t="s">
        <v>51</v>
      </c>
      <c r="E153" s="10">
        <f>E154</f>
        <v>200</v>
      </c>
    </row>
    <row r="154" spans="1:5" ht="65.25" customHeight="1" outlineLevel="3">
      <c r="A154" s="4" t="s">
        <v>135</v>
      </c>
      <c r="B154" s="3" t="s">
        <v>57</v>
      </c>
      <c r="C154" s="3" t="s">
        <v>62</v>
      </c>
      <c r="D154" s="3" t="s">
        <v>53</v>
      </c>
      <c r="E154" s="10">
        <v>200</v>
      </c>
    </row>
    <row r="155" spans="1:5" ht="24.75" customHeight="1" outlineLevel="4">
      <c r="A155" s="4" t="s">
        <v>144</v>
      </c>
      <c r="B155" s="3" t="s">
        <v>63</v>
      </c>
      <c r="C155" s="3" t="s">
        <v>5</v>
      </c>
      <c r="D155" s="3" t="s">
        <v>6</v>
      </c>
      <c r="E155" s="10">
        <f>E156+E163+E170+E174+E178+E182+E186</f>
        <v>7428.08769</v>
      </c>
    </row>
    <row r="156" spans="1:5" ht="34.5" customHeight="1" outlineLevel="5">
      <c r="A156" s="4" t="s">
        <v>145</v>
      </c>
      <c r="B156" s="3" t="s">
        <v>63</v>
      </c>
      <c r="C156" s="3" t="s">
        <v>64</v>
      </c>
      <c r="D156" s="3" t="s">
        <v>6</v>
      </c>
      <c r="E156" s="10">
        <f>E157+E160</f>
        <v>1686</v>
      </c>
    </row>
    <row r="157" spans="1:5" ht="45.75" customHeight="1" outlineLevel="3">
      <c r="A157" s="4" t="s">
        <v>92</v>
      </c>
      <c r="B157" s="3" t="s">
        <v>63</v>
      </c>
      <c r="C157" s="3" t="s">
        <v>64</v>
      </c>
      <c r="D157" s="3" t="s">
        <v>13</v>
      </c>
      <c r="E157" s="10">
        <f>E158</f>
        <v>1652.96203</v>
      </c>
    </row>
    <row r="158" spans="1:5" ht="58.5" customHeight="1" outlineLevel="4">
      <c r="A158" s="4" t="s">
        <v>93</v>
      </c>
      <c r="B158" s="3" t="s">
        <v>63</v>
      </c>
      <c r="C158" s="3" t="s">
        <v>64</v>
      </c>
      <c r="D158" s="3" t="s">
        <v>14</v>
      </c>
      <c r="E158" s="10">
        <f>E159</f>
        <v>1652.96203</v>
      </c>
    </row>
    <row r="159" spans="1:5" ht="68.25" customHeight="1" outlineLevel="5">
      <c r="A159" s="4" t="s">
        <v>95</v>
      </c>
      <c r="B159" s="3" t="s">
        <v>63</v>
      </c>
      <c r="C159" s="3" t="s">
        <v>64</v>
      </c>
      <c r="D159" s="3" t="s">
        <v>16</v>
      </c>
      <c r="E159" s="10">
        <v>1652.96203</v>
      </c>
    </row>
    <row r="160" spans="1:5" ht="38.25" customHeight="1" outlineLevel="2">
      <c r="A160" s="4" t="s">
        <v>96</v>
      </c>
      <c r="B160" s="3" t="s">
        <v>63</v>
      </c>
      <c r="C160" s="3" t="s">
        <v>64</v>
      </c>
      <c r="D160" s="3" t="s">
        <v>17</v>
      </c>
      <c r="E160" s="10">
        <f>E161</f>
        <v>33.03797</v>
      </c>
    </row>
    <row r="161" spans="1:5" ht="39" customHeight="1" outlineLevel="3">
      <c r="A161" s="4" t="s">
        <v>128</v>
      </c>
      <c r="B161" s="3" t="s">
        <v>63</v>
      </c>
      <c r="C161" s="3" t="s">
        <v>64</v>
      </c>
      <c r="D161" s="3" t="s">
        <v>46</v>
      </c>
      <c r="E161" s="10">
        <f>E162</f>
        <v>33.03797</v>
      </c>
    </row>
    <row r="162" spans="1:5" ht="153" customHeight="1" outlineLevel="4">
      <c r="A162" s="4" t="s">
        <v>129</v>
      </c>
      <c r="B162" s="3" t="s">
        <v>63</v>
      </c>
      <c r="C162" s="3" t="s">
        <v>64</v>
      </c>
      <c r="D162" s="3" t="s">
        <v>47</v>
      </c>
      <c r="E162" s="10">
        <v>33.03797</v>
      </c>
    </row>
    <row r="163" spans="1:5" ht="72.75" customHeight="1" outlineLevel="5">
      <c r="A163" s="4" t="s">
        <v>146</v>
      </c>
      <c r="B163" s="3" t="s">
        <v>63</v>
      </c>
      <c r="C163" s="3" t="s">
        <v>65</v>
      </c>
      <c r="D163" s="3" t="s">
        <v>6</v>
      </c>
      <c r="E163" s="10">
        <f>E164+E167</f>
        <v>1146.56569</v>
      </c>
    </row>
    <row r="164" spans="1:5" ht="53.25" customHeight="1" outlineLevel="3">
      <c r="A164" s="4" t="s">
        <v>92</v>
      </c>
      <c r="B164" s="3" t="s">
        <v>63</v>
      </c>
      <c r="C164" s="3" t="s">
        <v>65</v>
      </c>
      <c r="D164" s="3" t="s">
        <v>13</v>
      </c>
      <c r="E164" s="10">
        <f>E165</f>
        <v>1099.695</v>
      </c>
    </row>
    <row r="165" spans="1:5" ht="54" customHeight="1" outlineLevel="4">
      <c r="A165" s="4" t="s">
        <v>93</v>
      </c>
      <c r="B165" s="3" t="s">
        <v>63</v>
      </c>
      <c r="C165" s="3" t="s">
        <v>65</v>
      </c>
      <c r="D165" s="3" t="s">
        <v>14</v>
      </c>
      <c r="E165" s="10">
        <f>E166</f>
        <v>1099.695</v>
      </c>
    </row>
    <row r="166" spans="1:5" ht="69" customHeight="1" outlineLevel="5">
      <c r="A166" s="4" t="s">
        <v>95</v>
      </c>
      <c r="B166" s="3" t="s">
        <v>63</v>
      </c>
      <c r="C166" s="3" t="s">
        <v>65</v>
      </c>
      <c r="D166" s="3" t="s">
        <v>16</v>
      </c>
      <c r="E166" s="10">
        <v>1099.695</v>
      </c>
    </row>
    <row r="167" spans="1:5" ht="20.25" customHeight="1" outlineLevel="2">
      <c r="A167" s="4" t="s">
        <v>96</v>
      </c>
      <c r="B167" s="3" t="s">
        <v>63</v>
      </c>
      <c r="C167" s="3" t="s">
        <v>65</v>
      </c>
      <c r="D167" s="3" t="s">
        <v>17</v>
      </c>
      <c r="E167" s="10">
        <f>E168</f>
        <v>46.87069</v>
      </c>
    </row>
    <row r="168" spans="1:5" ht="47.25" customHeight="1" outlineLevel="3">
      <c r="A168" s="4" t="s">
        <v>128</v>
      </c>
      <c r="B168" s="3" t="s">
        <v>63</v>
      </c>
      <c r="C168" s="3" t="s">
        <v>65</v>
      </c>
      <c r="D168" s="3" t="s">
        <v>46</v>
      </c>
      <c r="E168" s="10">
        <f>E169</f>
        <v>46.87069</v>
      </c>
    </row>
    <row r="169" spans="1:5" ht="159" customHeight="1" outlineLevel="4">
      <c r="A169" s="4" t="s">
        <v>129</v>
      </c>
      <c r="B169" s="3" t="s">
        <v>63</v>
      </c>
      <c r="C169" s="3" t="s">
        <v>65</v>
      </c>
      <c r="D169" s="3" t="s">
        <v>47</v>
      </c>
      <c r="E169" s="10">
        <v>46.87069</v>
      </c>
    </row>
    <row r="170" spans="1:5" ht="26.25" customHeight="1" outlineLevel="5">
      <c r="A170" s="4" t="s">
        <v>147</v>
      </c>
      <c r="B170" s="3" t="s">
        <v>63</v>
      </c>
      <c r="C170" s="3" t="s">
        <v>66</v>
      </c>
      <c r="D170" s="3" t="s">
        <v>6</v>
      </c>
      <c r="E170" s="10">
        <f>E171</f>
        <v>120</v>
      </c>
    </row>
    <row r="171" spans="1:5" ht="57" customHeight="1" outlineLevel="2">
      <c r="A171" s="4" t="s">
        <v>92</v>
      </c>
      <c r="B171" s="3" t="s">
        <v>63</v>
      </c>
      <c r="C171" s="3" t="s">
        <v>66</v>
      </c>
      <c r="D171" s="3" t="s">
        <v>13</v>
      </c>
      <c r="E171" s="10">
        <f>E172</f>
        <v>120</v>
      </c>
    </row>
    <row r="172" spans="1:5" ht="56.25" customHeight="1" outlineLevel="3">
      <c r="A172" s="4" t="s">
        <v>93</v>
      </c>
      <c r="B172" s="3" t="s">
        <v>63</v>
      </c>
      <c r="C172" s="3" t="s">
        <v>66</v>
      </c>
      <c r="D172" s="3" t="s">
        <v>14</v>
      </c>
      <c r="E172" s="10">
        <f>E173</f>
        <v>120</v>
      </c>
    </row>
    <row r="173" spans="1:5" ht="61.5" customHeight="1" outlineLevel="4">
      <c r="A173" s="4" t="s">
        <v>95</v>
      </c>
      <c r="B173" s="3" t="s">
        <v>63</v>
      </c>
      <c r="C173" s="3" t="s">
        <v>66</v>
      </c>
      <c r="D173" s="3" t="s">
        <v>16</v>
      </c>
      <c r="E173" s="10">
        <v>120</v>
      </c>
    </row>
    <row r="174" spans="1:5" ht="31.5" customHeight="1" outlineLevel="5">
      <c r="A174" s="4" t="s">
        <v>148</v>
      </c>
      <c r="B174" s="3" t="s">
        <v>63</v>
      </c>
      <c r="C174" s="3" t="s">
        <v>67</v>
      </c>
      <c r="D174" s="3" t="s">
        <v>6</v>
      </c>
      <c r="E174" s="10">
        <f>E175</f>
        <v>20</v>
      </c>
    </row>
    <row r="175" spans="1:5" ht="51.75" customHeight="1" outlineLevel="2">
      <c r="A175" s="4" t="s">
        <v>92</v>
      </c>
      <c r="B175" s="3" t="s">
        <v>63</v>
      </c>
      <c r="C175" s="3" t="s">
        <v>67</v>
      </c>
      <c r="D175" s="3" t="s">
        <v>13</v>
      </c>
      <c r="E175" s="10">
        <f>E176</f>
        <v>20</v>
      </c>
    </row>
    <row r="176" spans="1:5" ht="58.5" customHeight="1" outlineLevel="3">
      <c r="A176" s="4" t="s">
        <v>93</v>
      </c>
      <c r="B176" s="3" t="s">
        <v>63</v>
      </c>
      <c r="C176" s="3" t="s">
        <v>67</v>
      </c>
      <c r="D176" s="3" t="s">
        <v>14</v>
      </c>
      <c r="E176" s="10">
        <f>E177</f>
        <v>20</v>
      </c>
    </row>
    <row r="177" spans="1:5" ht="60.75" customHeight="1" outlineLevel="4">
      <c r="A177" s="4" t="s">
        <v>95</v>
      </c>
      <c r="B177" s="3" t="s">
        <v>63</v>
      </c>
      <c r="C177" s="3" t="s">
        <v>67</v>
      </c>
      <c r="D177" s="3" t="s">
        <v>16</v>
      </c>
      <c r="E177" s="10">
        <v>20</v>
      </c>
    </row>
    <row r="178" spans="1:5" ht="37.5" customHeight="1" outlineLevel="5">
      <c r="A178" s="4" t="s">
        <v>149</v>
      </c>
      <c r="B178" s="3" t="s">
        <v>63</v>
      </c>
      <c r="C178" s="3" t="s">
        <v>68</v>
      </c>
      <c r="D178" s="3" t="s">
        <v>6</v>
      </c>
      <c r="E178" s="10">
        <f>E179</f>
        <v>1168.522</v>
      </c>
    </row>
    <row r="179" spans="1:5" ht="48" customHeight="1" outlineLevel="2">
      <c r="A179" s="4" t="s">
        <v>92</v>
      </c>
      <c r="B179" s="3" t="s">
        <v>63</v>
      </c>
      <c r="C179" s="3" t="s">
        <v>68</v>
      </c>
      <c r="D179" s="3" t="s">
        <v>13</v>
      </c>
      <c r="E179" s="10">
        <f>E180</f>
        <v>1168.522</v>
      </c>
    </row>
    <row r="180" spans="1:5" ht="57" customHeight="1" outlineLevel="3">
      <c r="A180" s="4" t="s">
        <v>93</v>
      </c>
      <c r="B180" s="3" t="s">
        <v>63</v>
      </c>
      <c r="C180" s="3" t="s">
        <v>68</v>
      </c>
      <c r="D180" s="3" t="s">
        <v>14</v>
      </c>
      <c r="E180" s="10">
        <f>E181</f>
        <v>1168.522</v>
      </c>
    </row>
    <row r="181" spans="1:5" ht="59.25" customHeight="1" outlineLevel="4">
      <c r="A181" s="4" t="s">
        <v>95</v>
      </c>
      <c r="B181" s="3" t="s">
        <v>63</v>
      </c>
      <c r="C181" s="3" t="s">
        <v>68</v>
      </c>
      <c r="D181" s="3" t="s">
        <v>16</v>
      </c>
      <c r="E181" s="10">
        <v>1168.522</v>
      </c>
    </row>
    <row r="182" spans="1:5" ht="63.75" customHeight="1" outlineLevel="5">
      <c r="A182" s="4" t="s">
        <v>150</v>
      </c>
      <c r="B182" s="3" t="s">
        <v>63</v>
      </c>
      <c r="C182" s="3" t="s">
        <v>69</v>
      </c>
      <c r="D182" s="3" t="s">
        <v>6</v>
      </c>
      <c r="E182" s="10">
        <f>E183</f>
        <v>171</v>
      </c>
    </row>
    <row r="183" spans="1:5" ht="42" customHeight="1" outlineLevel="2">
      <c r="A183" s="4" t="s">
        <v>92</v>
      </c>
      <c r="B183" s="3" t="s">
        <v>63</v>
      </c>
      <c r="C183" s="3" t="s">
        <v>69</v>
      </c>
      <c r="D183" s="3" t="s">
        <v>13</v>
      </c>
      <c r="E183" s="10">
        <f>E184</f>
        <v>171</v>
      </c>
    </row>
    <row r="184" spans="1:5" ht="57.75" customHeight="1" outlineLevel="3">
      <c r="A184" s="4" t="s">
        <v>93</v>
      </c>
      <c r="B184" s="3" t="s">
        <v>63</v>
      </c>
      <c r="C184" s="3" t="s">
        <v>69</v>
      </c>
      <c r="D184" s="3" t="s">
        <v>14</v>
      </c>
      <c r="E184" s="10">
        <f>E185</f>
        <v>171</v>
      </c>
    </row>
    <row r="185" spans="1:5" ht="63" customHeight="1" outlineLevel="4">
      <c r="A185" s="4" t="s">
        <v>95</v>
      </c>
      <c r="B185" s="3" t="s">
        <v>63</v>
      </c>
      <c r="C185" s="3" t="s">
        <v>69</v>
      </c>
      <c r="D185" s="3" t="s">
        <v>16</v>
      </c>
      <c r="E185" s="10">
        <v>171</v>
      </c>
    </row>
    <row r="186" spans="1:5" ht="60" customHeight="1" outlineLevel="5">
      <c r="A186" s="4" t="s">
        <v>150</v>
      </c>
      <c r="B186" s="3" t="s">
        <v>63</v>
      </c>
      <c r="C186" s="3" t="s">
        <v>70</v>
      </c>
      <c r="D186" s="3" t="s">
        <v>6</v>
      </c>
      <c r="E186" s="10">
        <f>E187</f>
        <v>3116</v>
      </c>
    </row>
    <row r="187" spans="1:5" ht="24" customHeight="1" outlineLevel="1">
      <c r="A187" s="4" t="s">
        <v>92</v>
      </c>
      <c r="B187" s="3" t="s">
        <v>63</v>
      </c>
      <c r="C187" s="3" t="s">
        <v>70</v>
      </c>
      <c r="D187" s="3" t="s">
        <v>13</v>
      </c>
      <c r="E187" s="10">
        <f>E188</f>
        <v>3116</v>
      </c>
    </row>
    <row r="188" spans="1:5" ht="63" customHeight="1" outlineLevel="2">
      <c r="A188" s="4" t="s">
        <v>93</v>
      </c>
      <c r="B188" s="3" t="s">
        <v>63</v>
      </c>
      <c r="C188" s="3" t="s">
        <v>70</v>
      </c>
      <c r="D188" s="3" t="s">
        <v>14</v>
      </c>
      <c r="E188" s="10">
        <f>E189</f>
        <v>3116</v>
      </c>
    </row>
    <row r="189" spans="1:5" ht="63" customHeight="1" outlineLevel="3">
      <c r="A189" s="4" t="s">
        <v>95</v>
      </c>
      <c r="B189" s="3" t="s">
        <v>63</v>
      </c>
      <c r="C189" s="3" t="s">
        <v>70</v>
      </c>
      <c r="D189" s="3" t="s">
        <v>16</v>
      </c>
      <c r="E189" s="10">
        <v>3116</v>
      </c>
    </row>
    <row r="190" spans="1:5" ht="30.75" customHeight="1" outlineLevel="4">
      <c r="A190" s="4" t="s">
        <v>151</v>
      </c>
      <c r="B190" s="3" t="s">
        <v>71</v>
      </c>
      <c r="C190" s="3" t="s">
        <v>5</v>
      </c>
      <c r="D190" s="3" t="s">
        <v>6</v>
      </c>
      <c r="E190" s="10">
        <f>E191</f>
        <v>510.4</v>
      </c>
    </row>
    <row r="191" spans="1:5" ht="47.25" customHeight="1" outlineLevel="5">
      <c r="A191" s="4" t="s">
        <v>152</v>
      </c>
      <c r="B191" s="3" t="s">
        <v>71</v>
      </c>
      <c r="C191" s="3" t="s">
        <v>72</v>
      </c>
      <c r="D191" s="3" t="s">
        <v>6</v>
      </c>
      <c r="E191" s="10">
        <f>E192</f>
        <v>510.4</v>
      </c>
    </row>
    <row r="192" spans="1:5" ht="30.75" customHeight="1" outlineLevel="1">
      <c r="A192" s="4" t="s">
        <v>153</v>
      </c>
      <c r="B192" s="3" t="s">
        <v>71</v>
      </c>
      <c r="C192" s="3" t="s">
        <v>72</v>
      </c>
      <c r="D192" s="3" t="s">
        <v>73</v>
      </c>
      <c r="E192" s="10">
        <f>E193</f>
        <v>510.4</v>
      </c>
    </row>
    <row r="193" spans="1:5" ht="41.25" customHeight="1" outlineLevel="1">
      <c r="A193" s="4" t="s">
        <v>154</v>
      </c>
      <c r="B193" s="3" t="s">
        <v>71</v>
      </c>
      <c r="C193" s="3" t="s">
        <v>72</v>
      </c>
      <c r="D193" s="3" t="s">
        <v>74</v>
      </c>
      <c r="E193" s="10">
        <f>E194</f>
        <v>510.4</v>
      </c>
    </row>
    <row r="194" spans="1:5" ht="24.75" customHeight="1" outlineLevel="1">
      <c r="A194" s="4" t="s">
        <v>155</v>
      </c>
      <c r="B194" s="3" t="s">
        <v>71</v>
      </c>
      <c r="C194" s="3" t="s">
        <v>72</v>
      </c>
      <c r="D194" s="3" t="s">
        <v>75</v>
      </c>
      <c r="E194" s="10">
        <v>510.4</v>
      </c>
    </row>
    <row r="195" spans="1:5" ht="27.75" customHeight="1" outlineLevel="1">
      <c r="A195" s="4" t="s">
        <v>156</v>
      </c>
      <c r="B195" s="3" t="s">
        <v>76</v>
      </c>
      <c r="C195" s="3" t="s">
        <v>5</v>
      </c>
      <c r="D195" s="3" t="s">
        <v>6</v>
      </c>
      <c r="E195" s="10">
        <f>E196</f>
        <v>722.72294</v>
      </c>
    </row>
    <row r="196" spans="1:5" ht="28.5" customHeight="1" outlineLevel="1">
      <c r="A196" s="4" t="s">
        <v>164</v>
      </c>
      <c r="B196" s="3" t="s">
        <v>76</v>
      </c>
      <c r="C196" s="3" t="s">
        <v>162</v>
      </c>
      <c r="D196" s="3" t="s">
        <v>6</v>
      </c>
      <c r="E196" s="10">
        <f>E197+E205</f>
        <v>722.72294</v>
      </c>
    </row>
    <row r="197" spans="1:5" ht="48" customHeight="1" outlineLevel="2">
      <c r="A197" s="4" t="s">
        <v>157</v>
      </c>
      <c r="B197" s="3" t="s">
        <v>76</v>
      </c>
      <c r="C197" s="3" t="s">
        <v>77</v>
      </c>
      <c r="D197" s="3" t="s">
        <v>6</v>
      </c>
      <c r="E197" s="10">
        <f>E198+E202</f>
        <v>188</v>
      </c>
    </row>
    <row r="198" spans="1:5" ht="110.25" customHeight="1" outlineLevel="3">
      <c r="A198" s="4" t="s">
        <v>88</v>
      </c>
      <c r="B198" s="3" t="s">
        <v>76</v>
      </c>
      <c r="C198" s="3" t="s">
        <v>77</v>
      </c>
      <c r="D198" s="3" t="s">
        <v>9</v>
      </c>
      <c r="E198" s="10">
        <f>E199</f>
        <v>117.5</v>
      </c>
    </row>
    <row r="199" spans="1:5" ht="30" customHeight="1" outlineLevel="4">
      <c r="A199" s="4" t="s">
        <v>158</v>
      </c>
      <c r="B199" s="3" t="s">
        <v>76</v>
      </c>
      <c r="C199" s="3" t="s">
        <v>77</v>
      </c>
      <c r="D199" s="3" t="s">
        <v>78</v>
      </c>
      <c r="E199" s="10">
        <f>E200+E201</f>
        <v>117.5</v>
      </c>
    </row>
    <row r="200" spans="1:5" ht="27" customHeight="1" outlineLevel="5">
      <c r="A200" s="4" t="s">
        <v>159</v>
      </c>
      <c r="B200" s="3" t="s">
        <v>76</v>
      </c>
      <c r="C200" s="3" t="s">
        <v>77</v>
      </c>
      <c r="D200" s="3" t="s">
        <v>79</v>
      </c>
      <c r="E200" s="10">
        <v>90</v>
      </c>
    </row>
    <row r="201" spans="1:5" ht="72.75" customHeight="1" outlineLevel="5">
      <c r="A201" s="4" t="s">
        <v>160</v>
      </c>
      <c r="B201" s="3" t="s">
        <v>76</v>
      </c>
      <c r="C201" s="3" t="s">
        <v>77</v>
      </c>
      <c r="D201" s="3" t="s">
        <v>80</v>
      </c>
      <c r="E201" s="10">
        <v>27.5</v>
      </c>
    </row>
    <row r="202" spans="1:5" ht="48.75" customHeight="1" outlineLevel="3">
      <c r="A202" s="4" t="s">
        <v>92</v>
      </c>
      <c r="B202" s="3" t="s">
        <v>76</v>
      </c>
      <c r="C202" s="3" t="s">
        <v>77</v>
      </c>
      <c r="D202" s="3" t="s">
        <v>13</v>
      </c>
      <c r="E202" s="10">
        <f>E203</f>
        <v>70.5</v>
      </c>
    </row>
    <row r="203" spans="1:5" ht="61.5" customHeight="1" outlineLevel="4">
      <c r="A203" s="4" t="s">
        <v>93</v>
      </c>
      <c r="B203" s="3" t="s">
        <v>76</v>
      </c>
      <c r="C203" s="3" t="s">
        <v>77</v>
      </c>
      <c r="D203" s="3" t="s">
        <v>14</v>
      </c>
      <c r="E203" s="10">
        <f>E204</f>
        <v>70.5</v>
      </c>
    </row>
    <row r="204" spans="1:5" ht="62.25" customHeight="1" outlineLevel="5">
      <c r="A204" s="4" t="s">
        <v>95</v>
      </c>
      <c r="B204" s="3" t="s">
        <v>76</v>
      </c>
      <c r="C204" s="3" t="s">
        <v>77</v>
      </c>
      <c r="D204" s="3" t="s">
        <v>16</v>
      </c>
      <c r="E204" s="10">
        <v>70.5</v>
      </c>
    </row>
    <row r="205" spans="1:5" ht="60" customHeight="1" outlineLevel="2">
      <c r="A205" s="4" t="s">
        <v>161</v>
      </c>
      <c r="B205" s="3" t="s">
        <v>76</v>
      </c>
      <c r="C205" s="3" t="s">
        <v>81</v>
      </c>
      <c r="D205" s="3" t="s">
        <v>6</v>
      </c>
      <c r="E205" s="10">
        <f>E206+E209</f>
        <v>534.72294</v>
      </c>
    </row>
    <row r="206" spans="1:5" ht="57" customHeight="1" outlineLevel="3">
      <c r="A206" s="4" t="s">
        <v>132</v>
      </c>
      <c r="B206" s="3" t="s">
        <v>76</v>
      </c>
      <c r="C206" s="3" t="s">
        <v>81</v>
      </c>
      <c r="D206" s="3" t="s">
        <v>50</v>
      </c>
      <c r="E206" s="10">
        <f>E207</f>
        <v>526.52194</v>
      </c>
    </row>
    <row r="207" spans="1:5" ht="25.5" customHeight="1" outlineLevel="4">
      <c r="A207" s="4" t="s">
        <v>133</v>
      </c>
      <c r="B207" s="3" t="s">
        <v>76</v>
      </c>
      <c r="C207" s="3" t="s">
        <v>81</v>
      </c>
      <c r="D207" s="3" t="s">
        <v>51</v>
      </c>
      <c r="E207" s="10">
        <f>E208</f>
        <v>526.52194</v>
      </c>
    </row>
    <row r="208" spans="1:5" ht="66" customHeight="1" outlineLevel="5">
      <c r="A208" s="4" t="s">
        <v>135</v>
      </c>
      <c r="B208" s="3" t="s">
        <v>76</v>
      </c>
      <c r="C208" s="3" t="s">
        <v>81</v>
      </c>
      <c r="D208" s="3" t="s">
        <v>53</v>
      </c>
      <c r="E208" s="10">
        <v>526.52194</v>
      </c>
    </row>
    <row r="209" spans="1:5" ht="27" customHeight="1" outlineLevel="3">
      <c r="A209" s="4" t="s">
        <v>96</v>
      </c>
      <c r="B209" s="3" t="s">
        <v>76</v>
      </c>
      <c r="C209" s="3" t="s">
        <v>81</v>
      </c>
      <c r="D209" s="3" t="s">
        <v>17</v>
      </c>
      <c r="E209" s="10">
        <f>E210</f>
        <v>8.201</v>
      </c>
    </row>
    <row r="210" spans="1:5" ht="21.75" customHeight="1" outlineLevel="4">
      <c r="A210" s="4" t="s">
        <v>128</v>
      </c>
      <c r="B210" s="3" t="s">
        <v>76</v>
      </c>
      <c r="C210" s="3" t="s">
        <v>81</v>
      </c>
      <c r="D210" s="3" t="s">
        <v>46</v>
      </c>
      <c r="E210" s="10">
        <f>E211</f>
        <v>8.201</v>
      </c>
    </row>
    <row r="211" spans="1:5" ht="151.5" customHeight="1" outlineLevel="5">
      <c r="A211" s="4" t="s">
        <v>129</v>
      </c>
      <c r="B211" s="3" t="s">
        <v>76</v>
      </c>
      <c r="C211" s="3" t="s">
        <v>81</v>
      </c>
      <c r="D211" s="3" t="s">
        <v>47</v>
      </c>
      <c r="E211" s="10">
        <v>8.201</v>
      </c>
    </row>
    <row r="212" spans="1:5" ht="19.5" customHeight="1">
      <c r="A212" s="5" t="s">
        <v>82</v>
      </c>
      <c r="B212" s="6"/>
      <c r="C212" s="6"/>
      <c r="D212" s="7"/>
      <c r="E212" s="11">
        <f>E15</f>
        <v>82702.03255</v>
      </c>
    </row>
    <row r="213" spans="1:5" ht="12.75" customHeight="1">
      <c r="A213" s="2"/>
      <c r="B213" s="2"/>
      <c r="C213" s="2"/>
      <c r="D213" s="2"/>
      <c r="E213" s="2"/>
    </row>
  </sheetData>
  <sheetProtection/>
  <mergeCells count="15">
    <mergeCell ref="E13:E14"/>
    <mergeCell ref="A12:E12"/>
    <mergeCell ref="A13:A14"/>
    <mergeCell ref="B13:B14"/>
    <mergeCell ref="C13:C14"/>
    <mergeCell ref="D13:D14"/>
    <mergeCell ref="A9:E9"/>
    <mergeCell ref="A10:E10"/>
    <mergeCell ref="B1:E1"/>
    <mergeCell ref="A2:E2"/>
    <mergeCell ref="A3:E3"/>
    <mergeCell ref="A4:E4"/>
    <mergeCell ref="A6:E6"/>
    <mergeCell ref="A7:E7"/>
    <mergeCell ref="A8:E8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2017-07-14T08:02:33Z</cp:lastPrinted>
  <dcterms:created xsi:type="dcterms:W3CDTF">2017-07-14T07:57:20Z</dcterms:created>
  <dcterms:modified xsi:type="dcterms:W3CDTF">2017-08-23T10:16:37Z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C:\Users\Пользователь 2\AppData\Local\Кейсистемс\Бюджет-КС\ReportManager\Аналитический отчет по исполнению бюджета с произвольной группировкой_4.xls</vt:lpwstr>
  </property>
  <property fmtid="{D5CDD505-2E9C-101B-9397-08002B2CF9AE}" pid="3" name="Report Name">
    <vt:lpwstr>C__Users_Пользователь 2_AppData_Local_Кейсистемс_Бюджет-КС_ReportManager_Аналитический отчет по исполнению бюджета с произвольной группировкой_4.xls</vt:lpwstr>
  </property>
</Properties>
</file>